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ed Receipts\"/>
    </mc:Choice>
  </mc:AlternateContent>
  <xr:revisionPtr revIDLastSave="0" documentId="8_{5EE8B6A5-D1E1-4718-82A4-55F889078BD0}" xr6:coauthVersionLast="36" xr6:coauthVersionMax="36" xr10:uidLastSave="{00000000-0000-0000-0000-000000000000}"/>
  <bookViews>
    <workbookView xWindow="0" yWindow="0" windowWidth="28800" windowHeight="12045" xr2:uid="{00000000-000D-0000-FFFF-FFFF00000000}"/>
  </bookViews>
  <sheets>
    <sheet name="Application" sheetId="4" r:id="rId1"/>
    <sheet name="Sheet1" sheetId="6" state="hidden" r:id="rId2"/>
  </sheets>
  <calcPr calcId="191029"/>
</workbook>
</file>

<file path=xl/calcChain.xml><?xml version="1.0" encoding="utf-8"?>
<calcChain xmlns="http://schemas.openxmlformats.org/spreadsheetml/2006/main">
  <c r="L5" i="6" l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4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D27" i="6" l="1"/>
  <c r="C27" i="6"/>
  <c r="B27" i="6"/>
  <c r="A27" i="6"/>
  <c r="N5" i="6" l="1"/>
  <c r="O5" i="6"/>
  <c r="P5" i="6"/>
  <c r="Q5" i="6"/>
  <c r="N6" i="6"/>
  <c r="O6" i="6"/>
  <c r="P6" i="6"/>
  <c r="Q6" i="6"/>
  <c r="N7" i="6"/>
  <c r="O7" i="6"/>
  <c r="P7" i="6"/>
  <c r="Q7" i="6"/>
  <c r="N8" i="6"/>
  <c r="O8" i="6"/>
  <c r="P8" i="6"/>
  <c r="Q8" i="6"/>
  <c r="N9" i="6"/>
  <c r="O9" i="6"/>
  <c r="P9" i="6"/>
  <c r="Q9" i="6"/>
  <c r="N10" i="6"/>
  <c r="O10" i="6"/>
  <c r="P10" i="6"/>
  <c r="Q10" i="6"/>
  <c r="N11" i="6"/>
  <c r="O11" i="6"/>
  <c r="P11" i="6"/>
  <c r="Q11" i="6"/>
  <c r="N12" i="6"/>
  <c r="O12" i="6"/>
  <c r="P12" i="6"/>
  <c r="Q12" i="6"/>
  <c r="N13" i="6"/>
  <c r="O13" i="6"/>
  <c r="P13" i="6"/>
  <c r="Q13" i="6"/>
  <c r="N14" i="6"/>
  <c r="O14" i="6"/>
  <c r="P14" i="6"/>
  <c r="Q14" i="6"/>
  <c r="N15" i="6"/>
  <c r="O15" i="6"/>
  <c r="P15" i="6"/>
  <c r="Q15" i="6"/>
  <c r="N16" i="6"/>
  <c r="O16" i="6"/>
  <c r="P16" i="6"/>
  <c r="Q16" i="6"/>
  <c r="N17" i="6"/>
  <c r="O17" i="6"/>
  <c r="P17" i="6"/>
  <c r="Q17" i="6"/>
  <c r="N18" i="6"/>
  <c r="O18" i="6"/>
  <c r="P18" i="6"/>
  <c r="Q18" i="6"/>
  <c r="N19" i="6"/>
  <c r="O19" i="6"/>
  <c r="P19" i="6"/>
  <c r="Q19" i="6"/>
  <c r="N20" i="6"/>
  <c r="O20" i="6"/>
  <c r="P20" i="6"/>
  <c r="Q20" i="6"/>
  <c r="N21" i="6"/>
  <c r="O21" i="6"/>
  <c r="P21" i="6"/>
  <c r="Q21" i="6"/>
  <c r="Q4" i="6"/>
  <c r="P4" i="6"/>
  <c r="O4" i="6"/>
  <c r="N4" i="6"/>
  <c r="K21" i="6" l="1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I5" i="6" l="1"/>
  <c r="J5" i="6"/>
  <c r="I6" i="6"/>
  <c r="J6" i="6"/>
  <c r="I7" i="6"/>
  <c r="J7" i="6"/>
  <c r="I8" i="6"/>
  <c r="J8" i="6"/>
  <c r="I9" i="6"/>
  <c r="J9" i="6"/>
  <c r="I10" i="6"/>
  <c r="J10" i="6"/>
  <c r="I11" i="6"/>
  <c r="J11" i="6"/>
  <c r="I12" i="6"/>
  <c r="J12" i="6"/>
  <c r="I13" i="6"/>
  <c r="J13" i="6"/>
  <c r="I14" i="6"/>
  <c r="J14" i="6"/>
  <c r="I15" i="6"/>
  <c r="J15" i="6"/>
  <c r="I16" i="6"/>
  <c r="J16" i="6"/>
  <c r="I17" i="6"/>
  <c r="J17" i="6"/>
  <c r="I18" i="6"/>
  <c r="J18" i="6"/>
  <c r="I19" i="6"/>
  <c r="J19" i="6"/>
  <c r="I20" i="6"/>
  <c r="J20" i="6"/>
  <c r="I21" i="6"/>
  <c r="J21" i="6"/>
  <c r="J4" i="6"/>
  <c r="I4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" i="6"/>
  <c r="F5" i="6"/>
  <c r="G4" i="6"/>
  <c r="F4" i="6"/>
  <c r="E21" i="6"/>
  <c r="M21" i="6" s="1"/>
  <c r="E20" i="6"/>
  <c r="M20" i="6" s="1"/>
  <c r="E19" i="6"/>
  <c r="M19" i="6" s="1"/>
  <c r="E18" i="6"/>
  <c r="M18" i="6" s="1"/>
  <c r="E17" i="6"/>
  <c r="M17" i="6" s="1"/>
  <c r="E16" i="6"/>
  <c r="M16" i="6" s="1"/>
  <c r="E15" i="6"/>
  <c r="M15" i="6" s="1"/>
  <c r="E14" i="6"/>
  <c r="M14" i="6" s="1"/>
  <c r="E13" i="6"/>
  <c r="M13" i="6" s="1"/>
  <c r="E12" i="6"/>
  <c r="M12" i="6" s="1"/>
  <c r="E11" i="6"/>
  <c r="M11" i="6" s="1"/>
  <c r="E10" i="6"/>
  <c r="M10" i="6" s="1"/>
  <c r="E9" i="6"/>
  <c r="M9" i="6" s="1"/>
  <c r="E8" i="6"/>
  <c r="M8" i="6" s="1"/>
  <c r="E7" i="6"/>
  <c r="M7" i="6" s="1"/>
  <c r="E6" i="6"/>
  <c r="M6" i="6" s="1"/>
  <c r="E5" i="6"/>
  <c r="M5" i="6" s="1"/>
  <c r="E4" i="6"/>
  <c r="M4" i="6" s="1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M29" i="4" l="1"/>
  <c r="D21" i="6" l="1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N11" i="4" s="1"/>
  <c r="M21" i="4" l="1"/>
  <c r="N21" i="4"/>
  <c r="M16" i="4"/>
  <c r="N16" i="4"/>
  <c r="M22" i="4"/>
  <c r="N22" i="4"/>
  <c r="M24" i="4"/>
  <c r="N24" i="4"/>
  <c r="M17" i="4"/>
  <c r="N17" i="4"/>
  <c r="M26" i="4"/>
  <c r="N26" i="4"/>
  <c r="M13" i="4"/>
  <c r="N13" i="4"/>
  <c r="M15" i="4"/>
  <c r="N15" i="4"/>
  <c r="M27" i="4"/>
  <c r="N27" i="4"/>
  <c r="M14" i="4"/>
  <c r="N14" i="4"/>
  <c r="M23" i="4"/>
  <c r="N23" i="4"/>
  <c r="M25" i="4"/>
  <c r="N25" i="4"/>
  <c r="M18" i="4"/>
  <c r="N18" i="4"/>
  <c r="M19" i="4"/>
  <c r="N19" i="4"/>
  <c r="M12" i="4"/>
  <c r="N12" i="4"/>
  <c r="M20" i="4"/>
  <c r="N20" i="4"/>
  <c r="M28" i="4"/>
  <c r="N28" i="4"/>
  <c r="M11" i="4"/>
  <c r="M30" i="4" l="1"/>
</calcChain>
</file>

<file path=xl/sharedStrings.xml><?xml version="1.0" encoding="utf-8"?>
<sst xmlns="http://schemas.openxmlformats.org/spreadsheetml/2006/main" count="53" uniqueCount="47">
  <si>
    <t>Brand</t>
  </si>
  <si>
    <t>Hybrid</t>
  </si>
  <si>
    <t>Grain</t>
  </si>
  <si>
    <t>Silage</t>
  </si>
  <si>
    <t>Tifton</t>
  </si>
  <si>
    <t>Calhoun</t>
  </si>
  <si>
    <t>Blairsville</t>
  </si>
  <si>
    <t>Athens</t>
  </si>
  <si>
    <t>Number of Kernels</t>
  </si>
  <si>
    <t>Total Due:</t>
  </si>
  <si>
    <t>Fees per Entry</t>
  </si>
  <si>
    <t>Seed Treatment</t>
  </si>
  <si>
    <t>Days to RM</t>
  </si>
  <si>
    <t>Additional Information Requested for Corresponding Hybrids on Page 1</t>
  </si>
  <si>
    <t>Previous Name          (if changed since last tested with us)</t>
  </si>
  <si>
    <t>Daniel Mailhot</t>
  </si>
  <si>
    <t>SHIP SEED TO:</t>
  </si>
  <si>
    <t>$125 per test</t>
  </si>
  <si>
    <t>$150 per test</t>
  </si>
  <si>
    <t>UGA-Variety Testing</t>
  </si>
  <si>
    <t>1655 Hwy 16 W</t>
  </si>
  <si>
    <t>Griffin, GA  30223-2091</t>
  </si>
  <si>
    <t>Disregard</t>
  </si>
  <si>
    <t>Griffin</t>
  </si>
  <si>
    <t>grain</t>
  </si>
  <si>
    <t>griffin silage</t>
  </si>
  <si>
    <t>tifton silage</t>
  </si>
  <si>
    <t>Bt?</t>
  </si>
  <si>
    <t>Seed Trt</t>
  </si>
  <si>
    <t>RM</t>
  </si>
  <si>
    <t>Oldname</t>
  </si>
  <si>
    <t>Traits</t>
  </si>
  <si>
    <t>Bt hybrid?</t>
  </si>
  <si>
    <t>All hybrids must be glyphosate tolerant</t>
  </si>
  <si>
    <t>Grain bundle</t>
  </si>
  <si>
    <t>Note: Up to 2 non-Bt entries per company can be entered in the grain test for free. Do not check the box since the form will charge you.</t>
  </si>
  <si>
    <t>Send the same amount of seed as for other grain test entries.</t>
  </si>
  <si>
    <t xml:space="preserve">Company: </t>
  </si>
  <si>
    <t xml:space="preserve">Contact Name: </t>
  </si>
  <si>
    <t xml:space="preserve">Email Address: </t>
  </si>
  <si>
    <t xml:space="preserve">Phone: </t>
  </si>
  <si>
    <t>Address for invoice:</t>
  </si>
  <si>
    <t>Seeds</t>
  </si>
  <si>
    <t>Application Due:</t>
  </si>
  <si>
    <t>Seed Due:</t>
  </si>
  <si>
    <t>Blairsville, Rome, Griffin, Plains, Midville, Tifton (8 total tests)</t>
  </si>
  <si>
    <t>You will be invoiced by Jennifer Evans at UGA Griffin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</si>
</sst>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;;;"/>
    <numFmt numFmtId="166" formatCode="[$-409]mmmm\ d\,\ yy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/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0" fillId="0" borderId="1" xfId="0" applyNumberForma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66" fontId="10" fillId="0" borderId="0" xfId="0" applyNumberFormat="1" applyFont="1" applyFill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0" fillId="0" borderId="3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</xf>
    <xf numFmtId="164" fontId="0" fillId="3" borderId="11" xfId="0" applyNumberFormat="1" applyFill="1" applyBorder="1" applyAlignment="1" applyProtection="1">
      <alignment horizontal="center"/>
    </xf>
    <xf numFmtId="164" fontId="0" fillId="0" borderId="11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0" borderId="0" xfId="0" applyBorder="1" applyProtection="1"/>
    <xf numFmtId="0" fontId="0" fillId="0" borderId="1" xfId="0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/>
    <xf numFmtId="0" fontId="1" fillId="0" borderId="0" xfId="0" applyFont="1" applyAlignment="1"/>
    <xf numFmtId="3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/>
    <xf numFmtId="0" fontId="1" fillId="0" borderId="7" xfId="0" applyFont="1" applyBorder="1" applyAlignment="1">
      <alignment vertical="center"/>
    </xf>
    <xf numFmtId="0" fontId="0" fillId="0" borderId="1" xfId="0" applyBorder="1" applyAlignment="1"/>
    <xf numFmtId="0" fontId="1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4" xfId="0" applyBorder="1" applyAlignment="1">
      <alignment horizontal="center"/>
    </xf>
    <xf numFmtId="0" fontId="15" fillId="0" borderId="0" xfId="0" applyFont="1" applyAlignment="1">
      <alignment vertical="center"/>
    </xf>
    <xf numFmtId="0" fontId="1" fillId="0" borderId="0" xfId="0" applyFont="1" applyBorder="1" applyAlignment="1">
      <alignment horizontal="right"/>
    </xf>
    <xf numFmtId="164" fontId="0" fillId="0" borderId="0" xfId="0" applyNumberFormat="1" applyBorder="1" applyAlignment="1"/>
    <xf numFmtId="164" fontId="1" fillId="0" borderId="0" xfId="0" applyNumberFormat="1" applyFont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Protection="1">
      <protection locked="0"/>
    </xf>
    <xf numFmtId="165" fontId="0" fillId="0" borderId="2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" xfId="0" applyBorder="1" applyAlignment="1"/>
    <xf numFmtId="164" fontId="0" fillId="0" borderId="2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65" fontId="0" fillId="3" borderId="1" xfId="0" applyNumberFormat="1" applyFont="1" applyFill="1" applyBorder="1" applyProtection="1">
      <protection locked="0"/>
    </xf>
    <xf numFmtId="165" fontId="0" fillId="3" borderId="2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3" xfId="0" applyBorder="1" applyProtection="1"/>
    <xf numFmtId="49" fontId="0" fillId="0" borderId="1" xfId="0" applyNumberFormat="1" applyBorder="1" applyAlignment="1">
      <alignment horizontal="center"/>
    </xf>
    <xf numFmtId="0" fontId="0" fillId="0" borderId="14" xfId="0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0" fillId="0" borderId="14" xfId="0" applyBorder="1" applyAlignment="1"/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4" fillId="0" borderId="0" xfId="0" applyFont="1" applyFill="1" applyAlignment="1">
      <alignment wrapText="1"/>
    </xf>
    <xf numFmtId="0" fontId="0" fillId="0" borderId="0" xfId="0" applyFill="1"/>
    <xf numFmtId="0" fontId="0" fillId="0" borderId="0" xfId="0" applyFill="1" applyBorder="1" applyAlignment="1">
      <alignment horizontal="center"/>
    </xf>
    <xf numFmtId="166" fontId="10" fillId="0" borderId="0" xfId="0" applyNumberFormat="1" applyFont="1" applyFill="1" applyAlignment="1">
      <alignment horizontal="center" vertical="top"/>
    </xf>
    <xf numFmtId="0" fontId="12" fillId="0" borderId="0" xfId="0" applyFont="1" applyFill="1" applyAlignment="1">
      <alignment horizontal="right" vertical="center"/>
    </xf>
    <xf numFmtId="0" fontId="0" fillId="0" borderId="0" xfId="0" applyFill="1" applyAlignment="1"/>
    <xf numFmtId="0" fontId="16" fillId="0" borderId="0" xfId="0" applyFont="1" applyAlignment="1"/>
    <xf numFmtId="0" fontId="17" fillId="0" borderId="0" xfId="0" applyFont="1" applyFill="1" applyAlignment="1">
      <alignment horizontal="right"/>
    </xf>
    <xf numFmtId="0" fontId="1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right"/>
    </xf>
    <xf numFmtId="0" fontId="1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0" fillId="3" borderId="5" xfId="0" applyNumberForma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49" fontId="0" fillId="0" borderId="5" xfId="0" applyNumberForma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6" fontId="18" fillId="0" borderId="0" xfId="0" applyNumberFormat="1" applyFont="1" applyFill="1" applyAlignment="1">
      <alignment horizontal="left"/>
    </xf>
    <xf numFmtId="166" fontId="10" fillId="0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164" fontId="0" fillId="0" borderId="8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2000000}"/>
  </cellStyles>
  <dxfs count="4"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G$11" lockText="1" noThreeD="1"/>
</file>

<file path=xl/ctrlProps/ctrlProp10.xml><?xml version="1.0" encoding="utf-8"?>
<formControlPr xmlns="http://schemas.microsoft.com/office/spreadsheetml/2009/9/main" objectType="CheckBox" fmlaLink="$J$11" lockText="1" noThreeD="1"/>
</file>

<file path=xl/ctrlProps/ctrlProp100.xml><?xml version="1.0" encoding="utf-8"?>
<formControlPr xmlns="http://schemas.microsoft.com/office/spreadsheetml/2009/9/main" objectType="CheckBox" fmlaLink="$J$19" lockText="1" noThreeD="1"/>
</file>

<file path=xl/ctrlProps/ctrlProp101.xml><?xml version="1.0" encoding="utf-8"?>
<formControlPr xmlns="http://schemas.microsoft.com/office/spreadsheetml/2009/9/main" objectType="CheckBox" fmlaLink="$J$20" lockText="1" noThreeD="1"/>
</file>

<file path=xl/ctrlProps/ctrlProp102.xml><?xml version="1.0" encoding="utf-8"?>
<formControlPr xmlns="http://schemas.microsoft.com/office/spreadsheetml/2009/9/main" objectType="CheckBox" fmlaLink="$J$21" lockText="1" noThreeD="1"/>
</file>

<file path=xl/ctrlProps/ctrlProp103.xml><?xml version="1.0" encoding="utf-8"?>
<formControlPr xmlns="http://schemas.microsoft.com/office/spreadsheetml/2009/9/main" objectType="CheckBox" fmlaLink="$J$22" lockText="1" noThreeD="1"/>
</file>

<file path=xl/ctrlProps/ctrlProp104.xml><?xml version="1.0" encoding="utf-8"?>
<formControlPr xmlns="http://schemas.microsoft.com/office/spreadsheetml/2009/9/main" objectType="CheckBox" fmlaLink="$J$23" lockText="1" noThreeD="1"/>
</file>

<file path=xl/ctrlProps/ctrlProp105.xml><?xml version="1.0" encoding="utf-8"?>
<formControlPr xmlns="http://schemas.microsoft.com/office/spreadsheetml/2009/9/main" objectType="CheckBox" fmlaLink="$J$24" lockText="1" noThreeD="1"/>
</file>

<file path=xl/ctrlProps/ctrlProp106.xml><?xml version="1.0" encoding="utf-8"?>
<formControlPr xmlns="http://schemas.microsoft.com/office/spreadsheetml/2009/9/main" objectType="CheckBox" fmlaLink="$J$25" lockText="1" noThreeD="1"/>
</file>

<file path=xl/ctrlProps/ctrlProp107.xml><?xml version="1.0" encoding="utf-8"?>
<formControlPr xmlns="http://schemas.microsoft.com/office/spreadsheetml/2009/9/main" objectType="CheckBox" fmlaLink="$J$26" lockText="1" noThreeD="1"/>
</file>

<file path=xl/ctrlProps/ctrlProp108.xml><?xml version="1.0" encoding="utf-8"?>
<formControlPr xmlns="http://schemas.microsoft.com/office/spreadsheetml/2009/9/main" objectType="CheckBox" fmlaLink="$J$27" lockText="1" noThreeD="1"/>
</file>

<file path=xl/ctrlProps/ctrlProp109.xml><?xml version="1.0" encoding="utf-8"?>
<formControlPr xmlns="http://schemas.microsoft.com/office/spreadsheetml/2009/9/main" objectType="CheckBox" fmlaLink="$J$28" lockText="1" noThreeD="1"/>
</file>

<file path=xl/ctrlProps/ctrlProp11.xml><?xml version="1.0" encoding="utf-8"?>
<formControlPr xmlns="http://schemas.microsoft.com/office/spreadsheetml/2009/9/main" objectType="CheckBox" fmlaLink="$G$16" lockText="1" noThreeD="1"/>
</file>

<file path=xl/ctrlProps/ctrlProp110.xml><?xml version="1.0" encoding="utf-8"?>
<formControlPr xmlns="http://schemas.microsoft.com/office/spreadsheetml/2009/9/main" objectType="CheckBox" fmlaLink="$K$12" lockText="1" noThreeD="1"/>
</file>

<file path=xl/ctrlProps/ctrlProp111.xml><?xml version="1.0" encoding="utf-8"?>
<formControlPr xmlns="http://schemas.microsoft.com/office/spreadsheetml/2009/9/main" objectType="CheckBox" fmlaLink="$K$13" lockText="1" noThreeD="1"/>
</file>

<file path=xl/ctrlProps/ctrlProp112.xml><?xml version="1.0" encoding="utf-8"?>
<formControlPr xmlns="http://schemas.microsoft.com/office/spreadsheetml/2009/9/main" objectType="CheckBox" fmlaLink="$K$14" lockText="1" noThreeD="1"/>
</file>

<file path=xl/ctrlProps/ctrlProp113.xml><?xml version="1.0" encoding="utf-8"?>
<formControlPr xmlns="http://schemas.microsoft.com/office/spreadsheetml/2009/9/main" objectType="CheckBox" fmlaLink="$K$15" lockText="1" noThreeD="1"/>
</file>

<file path=xl/ctrlProps/ctrlProp114.xml><?xml version="1.0" encoding="utf-8"?>
<formControlPr xmlns="http://schemas.microsoft.com/office/spreadsheetml/2009/9/main" objectType="CheckBox" fmlaLink="$K$16" lockText="1" noThreeD="1"/>
</file>

<file path=xl/ctrlProps/ctrlProp115.xml><?xml version="1.0" encoding="utf-8"?>
<formControlPr xmlns="http://schemas.microsoft.com/office/spreadsheetml/2009/9/main" objectType="CheckBox" fmlaLink="$K$17" lockText="1" noThreeD="1"/>
</file>

<file path=xl/ctrlProps/ctrlProp116.xml><?xml version="1.0" encoding="utf-8"?>
<formControlPr xmlns="http://schemas.microsoft.com/office/spreadsheetml/2009/9/main" objectType="CheckBox" fmlaLink="$K$18" lockText="1" noThreeD="1"/>
</file>

<file path=xl/ctrlProps/ctrlProp117.xml><?xml version="1.0" encoding="utf-8"?>
<formControlPr xmlns="http://schemas.microsoft.com/office/spreadsheetml/2009/9/main" objectType="CheckBox" fmlaLink="$K$19" lockText="1" noThreeD="1"/>
</file>

<file path=xl/ctrlProps/ctrlProp118.xml><?xml version="1.0" encoding="utf-8"?>
<formControlPr xmlns="http://schemas.microsoft.com/office/spreadsheetml/2009/9/main" objectType="CheckBox" fmlaLink="$K$20" lockText="1" noThreeD="1"/>
</file>

<file path=xl/ctrlProps/ctrlProp119.xml><?xml version="1.0" encoding="utf-8"?>
<formControlPr xmlns="http://schemas.microsoft.com/office/spreadsheetml/2009/9/main" objectType="CheckBox" fmlaLink="$K$21" lockText="1" noThreeD="1"/>
</file>

<file path=xl/ctrlProps/ctrlProp12.xml><?xml version="1.0" encoding="utf-8"?>
<formControlPr xmlns="http://schemas.microsoft.com/office/spreadsheetml/2009/9/main" objectType="CheckBox" fmlaLink="$G$17" lockText="1" noThreeD="1"/>
</file>

<file path=xl/ctrlProps/ctrlProp120.xml><?xml version="1.0" encoding="utf-8"?>
<formControlPr xmlns="http://schemas.microsoft.com/office/spreadsheetml/2009/9/main" objectType="CheckBox" fmlaLink="$K$22" lockText="1" noThreeD="1"/>
</file>

<file path=xl/ctrlProps/ctrlProp121.xml><?xml version="1.0" encoding="utf-8"?>
<formControlPr xmlns="http://schemas.microsoft.com/office/spreadsheetml/2009/9/main" objectType="CheckBox" fmlaLink="$K$23" lockText="1" noThreeD="1"/>
</file>

<file path=xl/ctrlProps/ctrlProp122.xml><?xml version="1.0" encoding="utf-8"?>
<formControlPr xmlns="http://schemas.microsoft.com/office/spreadsheetml/2009/9/main" objectType="CheckBox" fmlaLink="$K24" lockText="1" noThreeD="1"/>
</file>

<file path=xl/ctrlProps/ctrlProp123.xml><?xml version="1.0" encoding="utf-8"?>
<formControlPr xmlns="http://schemas.microsoft.com/office/spreadsheetml/2009/9/main" objectType="CheckBox" fmlaLink="$K$25" lockText="1" noThreeD="1"/>
</file>

<file path=xl/ctrlProps/ctrlProp124.xml><?xml version="1.0" encoding="utf-8"?>
<formControlPr xmlns="http://schemas.microsoft.com/office/spreadsheetml/2009/9/main" objectType="CheckBox" fmlaLink="$K$26" lockText="1" noThreeD="1"/>
</file>

<file path=xl/ctrlProps/ctrlProp125.xml><?xml version="1.0" encoding="utf-8"?>
<formControlPr xmlns="http://schemas.microsoft.com/office/spreadsheetml/2009/9/main" objectType="CheckBox" fmlaLink="$K$27" lockText="1" noThreeD="1"/>
</file>

<file path=xl/ctrlProps/ctrlProp126.xml><?xml version="1.0" encoding="utf-8"?>
<formControlPr xmlns="http://schemas.microsoft.com/office/spreadsheetml/2009/9/main" objectType="CheckBox" fmlaLink="$K$28" lockText="1" noThreeD="1"/>
</file>

<file path=xl/ctrlProps/ctrlProp13.xml><?xml version="1.0" encoding="utf-8"?>
<formControlPr xmlns="http://schemas.microsoft.com/office/spreadsheetml/2009/9/main" objectType="CheckBox" fmlaLink="$G$18" lockText="1" noThreeD="1"/>
</file>

<file path=xl/ctrlProps/ctrlProp14.xml><?xml version="1.0" encoding="utf-8"?>
<formControlPr xmlns="http://schemas.microsoft.com/office/spreadsheetml/2009/9/main" objectType="CheckBox" fmlaLink="$G$19" lockText="1" noThreeD="1"/>
</file>

<file path=xl/ctrlProps/ctrlProp15.xml><?xml version="1.0" encoding="utf-8"?>
<formControlPr xmlns="http://schemas.microsoft.com/office/spreadsheetml/2009/9/main" objectType="CheckBox" fmlaLink="$G$20" lockText="1" noThreeD="1"/>
</file>

<file path=xl/ctrlProps/ctrlProp16.xml><?xml version="1.0" encoding="utf-8"?>
<formControlPr xmlns="http://schemas.microsoft.com/office/spreadsheetml/2009/9/main" objectType="CheckBox" fmlaLink="$G$21" lockText="1" noThreeD="1"/>
</file>

<file path=xl/ctrlProps/ctrlProp17.xml><?xml version="1.0" encoding="utf-8"?>
<formControlPr xmlns="http://schemas.microsoft.com/office/spreadsheetml/2009/9/main" objectType="CheckBox" fmlaLink="$G$22" lockText="1" noThreeD="1"/>
</file>

<file path=xl/ctrlProps/ctrlProp18.xml><?xml version="1.0" encoding="utf-8"?>
<formControlPr xmlns="http://schemas.microsoft.com/office/spreadsheetml/2009/9/main" objectType="CheckBox" fmlaLink="$G$23" lockText="1" noThreeD="1"/>
</file>

<file path=xl/ctrlProps/ctrlProp19.xml><?xml version="1.0" encoding="utf-8"?>
<formControlPr xmlns="http://schemas.microsoft.com/office/spreadsheetml/2009/9/main" objectType="CheckBox" fmlaLink="$G$24" lockText="1" noThreeD="1"/>
</file>

<file path=xl/ctrlProps/ctrlProp2.xml><?xml version="1.0" encoding="utf-8"?>
<formControlPr xmlns="http://schemas.microsoft.com/office/spreadsheetml/2009/9/main" objectType="CheckBox" fmlaLink="$G$12" lockText="1" noThreeD="1"/>
</file>

<file path=xl/ctrlProps/ctrlProp20.xml><?xml version="1.0" encoding="utf-8"?>
<formControlPr xmlns="http://schemas.microsoft.com/office/spreadsheetml/2009/9/main" objectType="CheckBox" fmlaLink="$G$25" lockText="1" noThreeD="1"/>
</file>

<file path=xl/ctrlProps/ctrlProp21.xml><?xml version="1.0" encoding="utf-8"?>
<formControlPr xmlns="http://schemas.microsoft.com/office/spreadsheetml/2009/9/main" objectType="CheckBox" fmlaLink="$G$26" lockText="1" noThreeD="1"/>
</file>

<file path=xl/ctrlProps/ctrlProp22.xml><?xml version="1.0" encoding="utf-8"?>
<formControlPr xmlns="http://schemas.microsoft.com/office/spreadsheetml/2009/9/main" objectType="CheckBox" fmlaLink="$G$27" lockText="1" noThreeD="1"/>
</file>

<file path=xl/ctrlProps/ctrlProp23.xml><?xml version="1.0" encoding="utf-8"?>
<formControlPr xmlns="http://schemas.microsoft.com/office/spreadsheetml/2009/9/main" objectType="CheckBox" fmlaLink="$G$28" lockText="1" noThreeD="1"/>
</file>

<file path=xl/ctrlProps/ctrlProp24.xml><?xml version="1.0" encoding="utf-8"?>
<formControlPr xmlns="http://schemas.microsoft.com/office/spreadsheetml/2009/9/main" objectType="CheckBox" fmlaLink="$F$12" lockText="1" noThreeD="1"/>
</file>

<file path=xl/ctrlProps/ctrlProp25.xml><?xml version="1.0" encoding="utf-8"?>
<formControlPr xmlns="http://schemas.microsoft.com/office/spreadsheetml/2009/9/main" objectType="CheckBox" fmlaLink="$F$13" lockText="1" noThreeD="1"/>
</file>

<file path=xl/ctrlProps/ctrlProp26.xml><?xml version="1.0" encoding="utf-8"?>
<formControlPr xmlns="http://schemas.microsoft.com/office/spreadsheetml/2009/9/main" objectType="CheckBox" fmlaLink="$F$14" lockText="1" noThreeD="1"/>
</file>

<file path=xl/ctrlProps/ctrlProp27.xml><?xml version="1.0" encoding="utf-8"?>
<formControlPr xmlns="http://schemas.microsoft.com/office/spreadsheetml/2009/9/main" objectType="CheckBox" fmlaLink="$F$15" lockText="1" noThreeD="1"/>
</file>

<file path=xl/ctrlProps/ctrlProp28.xml><?xml version="1.0" encoding="utf-8"?>
<formControlPr xmlns="http://schemas.microsoft.com/office/spreadsheetml/2009/9/main" objectType="CheckBox" fmlaLink="$F$16" lockText="1" noThreeD="1"/>
</file>

<file path=xl/ctrlProps/ctrlProp29.xml><?xml version="1.0" encoding="utf-8"?>
<formControlPr xmlns="http://schemas.microsoft.com/office/spreadsheetml/2009/9/main" objectType="CheckBox" fmlaLink="$F$17" lockText="1" noThreeD="1"/>
</file>

<file path=xl/ctrlProps/ctrlProp3.xml><?xml version="1.0" encoding="utf-8"?>
<formControlPr xmlns="http://schemas.microsoft.com/office/spreadsheetml/2009/9/main" objectType="CheckBox" fmlaLink="$G$13" lockText="1" noThreeD="1"/>
</file>

<file path=xl/ctrlProps/ctrlProp30.xml><?xml version="1.0" encoding="utf-8"?>
<formControlPr xmlns="http://schemas.microsoft.com/office/spreadsheetml/2009/9/main" objectType="CheckBox" fmlaLink="$F$18" lockText="1" noThreeD="1"/>
</file>

<file path=xl/ctrlProps/ctrlProp31.xml><?xml version="1.0" encoding="utf-8"?>
<formControlPr xmlns="http://schemas.microsoft.com/office/spreadsheetml/2009/9/main" objectType="CheckBox" fmlaLink="$F$19" lockText="1" noThreeD="1"/>
</file>

<file path=xl/ctrlProps/ctrlProp32.xml><?xml version="1.0" encoding="utf-8"?>
<formControlPr xmlns="http://schemas.microsoft.com/office/spreadsheetml/2009/9/main" objectType="CheckBox" fmlaLink="$F$20" lockText="1" noThreeD="1"/>
</file>

<file path=xl/ctrlProps/ctrlProp33.xml><?xml version="1.0" encoding="utf-8"?>
<formControlPr xmlns="http://schemas.microsoft.com/office/spreadsheetml/2009/9/main" objectType="CheckBox" fmlaLink="$F$21" lockText="1" noThreeD="1"/>
</file>

<file path=xl/ctrlProps/ctrlProp34.xml><?xml version="1.0" encoding="utf-8"?>
<formControlPr xmlns="http://schemas.microsoft.com/office/spreadsheetml/2009/9/main" objectType="CheckBox" fmlaLink="$F$22" lockText="1" noThreeD="1"/>
</file>

<file path=xl/ctrlProps/ctrlProp35.xml><?xml version="1.0" encoding="utf-8"?>
<formControlPr xmlns="http://schemas.microsoft.com/office/spreadsheetml/2009/9/main" objectType="CheckBox" fmlaLink="$F$23" lockText="1" noThreeD="1"/>
</file>

<file path=xl/ctrlProps/ctrlProp36.xml><?xml version="1.0" encoding="utf-8"?>
<formControlPr xmlns="http://schemas.microsoft.com/office/spreadsheetml/2009/9/main" objectType="CheckBox" fmlaLink="$F$24" lockText="1" noThreeD="1"/>
</file>

<file path=xl/ctrlProps/ctrlProp37.xml><?xml version="1.0" encoding="utf-8"?>
<formControlPr xmlns="http://schemas.microsoft.com/office/spreadsheetml/2009/9/main" objectType="CheckBox" fmlaLink="$F$25" lockText="1" noThreeD="1"/>
</file>

<file path=xl/ctrlProps/ctrlProp38.xml><?xml version="1.0" encoding="utf-8"?>
<formControlPr xmlns="http://schemas.microsoft.com/office/spreadsheetml/2009/9/main" objectType="CheckBox" fmlaLink="$F$26" lockText="1" noThreeD="1"/>
</file>

<file path=xl/ctrlProps/ctrlProp39.xml><?xml version="1.0" encoding="utf-8"?>
<formControlPr xmlns="http://schemas.microsoft.com/office/spreadsheetml/2009/9/main" objectType="CheckBox" fmlaLink="$F$27" lockText="1" noThreeD="1"/>
</file>

<file path=xl/ctrlProps/ctrlProp4.xml><?xml version="1.0" encoding="utf-8"?>
<formControlPr xmlns="http://schemas.microsoft.com/office/spreadsheetml/2009/9/main" objectType="CheckBox" fmlaLink="$G$14" lockText="1" noThreeD="1"/>
</file>

<file path=xl/ctrlProps/ctrlProp40.xml><?xml version="1.0" encoding="utf-8"?>
<formControlPr xmlns="http://schemas.microsoft.com/office/spreadsheetml/2009/9/main" objectType="CheckBox" fmlaLink="$F$28" lockText="1" noThreeD="1"/>
</file>

<file path=xl/ctrlProps/ctrlProp41.xml><?xml version="1.0" encoding="utf-8"?>
<formControlPr xmlns="http://schemas.microsoft.com/office/spreadsheetml/2009/9/main" objectType="CheckBox" fmlaLink="$E$12" lockText="1" noThreeD="1"/>
</file>

<file path=xl/ctrlProps/ctrlProp42.xml><?xml version="1.0" encoding="utf-8"?>
<formControlPr xmlns="http://schemas.microsoft.com/office/spreadsheetml/2009/9/main" objectType="CheckBox" fmlaLink="$E$13" lockText="1" noThreeD="1"/>
</file>

<file path=xl/ctrlProps/ctrlProp43.xml><?xml version="1.0" encoding="utf-8"?>
<formControlPr xmlns="http://schemas.microsoft.com/office/spreadsheetml/2009/9/main" objectType="CheckBox" fmlaLink="$E$14" lockText="1" noThreeD="1"/>
</file>

<file path=xl/ctrlProps/ctrlProp44.xml><?xml version="1.0" encoding="utf-8"?>
<formControlPr xmlns="http://schemas.microsoft.com/office/spreadsheetml/2009/9/main" objectType="CheckBox" fmlaLink="$E$15" lockText="1" noThreeD="1"/>
</file>

<file path=xl/ctrlProps/ctrlProp45.xml><?xml version="1.0" encoding="utf-8"?>
<formControlPr xmlns="http://schemas.microsoft.com/office/spreadsheetml/2009/9/main" objectType="CheckBox" fmlaLink="$E$16" lockText="1" noThreeD="1"/>
</file>

<file path=xl/ctrlProps/ctrlProp46.xml><?xml version="1.0" encoding="utf-8"?>
<formControlPr xmlns="http://schemas.microsoft.com/office/spreadsheetml/2009/9/main" objectType="CheckBox" fmlaLink="$E$17" lockText="1" noThreeD="1"/>
</file>

<file path=xl/ctrlProps/ctrlProp47.xml><?xml version="1.0" encoding="utf-8"?>
<formControlPr xmlns="http://schemas.microsoft.com/office/spreadsheetml/2009/9/main" objectType="CheckBox" fmlaLink="$E$18" lockText="1" noThreeD="1"/>
</file>

<file path=xl/ctrlProps/ctrlProp48.xml><?xml version="1.0" encoding="utf-8"?>
<formControlPr xmlns="http://schemas.microsoft.com/office/spreadsheetml/2009/9/main" objectType="CheckBox" fmlaLink="$E$19" lockText="1" noThreeD="1"/>
</file>

<file path=xl/ctrlProps/ctrlProp49.xml><?xml version="1.0" encoding="utf-8"?>
<formControlPr xmlns="http://schemas.microsoft.com/office/spreadsheetml/2009/9/main" objectType="CheckBox" fmlaLink="$E$20" lockText="1" noThreeD="1"/>
</file>

<file path=xl/ctrlProps/ctrlProp5.xml><?xml version="1.0" encoding="utf-8"?>
<formControlPr xmlns="http://schemas.microsoft.com/office/spreadsheetml/2009/9/main" objectType="CheckBox" fmlaLink="$G$15" lockText="1" noThreeD="1"/>
</file>

<file path=xl/ctrlProps/ctrlProp50.xml><?xml version="1.0" encoding="utf-8"?>
<formControlPr xmlns="http://schemas.microsoft.com/office/spreadsheetml/2009/9/main" objectType="CheckBox" fmlaLink="$E$21" lockText="1" noThreeD="1"/>
</file>

<file path=xl/ctrlProps/ctrlProp51.xml><?xml version="1.0" encoding="utf-8"?>
<formControlPr xmlns="http://schemas.microsoft.com/office/spreadsheetml/2009/9/main" objectType="CheckBox" fmlaLink="$E$22" lockText="1" noThreeD="1"/>
</file>

<file path=xl/ctrlProps/ctrlProp52.xml><?xml version="1.0" encoding="utf-8"?>
<formControlPr xmlns="http://schemas.microsoft.com/office/spreadsheetml/2009/9/main" objectType="CheckBox" fmlaLink="$E$23" lockText="1" noThreeD="1"/>
</file>

<file path=xl/ctrlProps/ctrlProp53.xml><?xml version="1.0" encoding="utf-8"?>
<formControlPr xmlns="http://schemas.microsoft.com/office/spreadsheetml/2009/9/main" objectType="CheckBox" fmlaLink="$E$24" lockText="1" noThreeD="1"/>
</file>

<file path=xl/ctrlProps/ctrlProp54.xml><?xml version="1.0" encoding="utf-8"?>
<formControlPr xmlns="http://schemas.microsoft.com/office/spreadsheetml/2009/9/main" objectType="CheckBox" fmlaLink="$E$25" lockText="1" noThreeD="1"/>
</file>

<file path=xl/ctrlProps/ctrlProp55.xml><?xml version="1.0" encoding="utf-8"?>
<formControlPr xmlns="http://schemas.microsoft.com/office/spreadsheetml/2009/9/main" objectType="CheckBox" fmlaLink="$E$26" lockText="1" noThreeD="1"/>
</file>

<file path=xl/ctrlProps/ctrlProp56.xml><?xml version="1.0" encoding="utf-8"?>
<formControlPr xmlns="http://schemas.microsoft.com/office/spreadsheetml/2009/9/main" objectType="CheckBox" fmlaLink="$E$27" lockText="1" noThreeD="1"/>
</file>

<file path=xl/ctrlProps/ctrlProp57.xml><?xml version="1.0" encoding="utf-8"?>
<formControlPr xmlns="http://schemas.microsoft.com/office/spreadsheetml/2009/9/main" objectType="CheckBox" fmlaLink="$E$28" lockText="1" noThreeD="1"/>
</file>

<file path=xl/ctrlProps/ctrlProp58.xml><?xml version="1.0" encoding="utf-8"?>
<formControlPr xmlns="http://schemas.microsoft.com/office/spreadsheetml/2009/9/main" objectType="CheckBox" fmlaLink="$H$12" lockText="1" noThreeD="1"/>
</file>

<file path=xl/ctrlProps/ctrlProp59.xml><?xml version="1.0" encoding="utf-8"?>
<formControlPr xmlns="http://schemas.microsoft.com/office/spreadsheetml/2009/9/main" objectType="CheckBox" fmlaLink="$H$13" lockText="1" noThreeD="1"/>
</file>

<file path=xl/ctrlProps/ctrlProp6.xml><?xml version="1.0" encoding="utf-8"?>
<formControlPr xmlns="http://schemas.microsoft.com/office/spreadsheetml/2009/9/main" objectType="CheckBox" fmlaLink="$F$11" lockText="1" noThreeD="1"/>
</file>

<file path=xl/ctrlProps/ctrlProp60.xml><?xml version="1.0" encoding="utf-8"?>
<formControlPr xmlns="http://schemas.microsoft.com/office/spreadsheetml/2009/9/main" objectType="CheckBox" fmlaLink="$H$14" lockText="1" noThreeD="1"/>
</file>

<file path=xl/ctrlProps/ctrlProp61.xml><?xml version="1.0" encoding="utf-8"?>
<formControlPr xmlns="http://schemas.microsoft.com/office/spreadsheetml/2009/9/main" objectType="CheckBox" fmlaLink="$H$15" lockText="1" noThreeD="1"/>
</file>

<file path=xl/ctrlProps/ctrlProp62.xml><?xml version="1.0" encoding="utf-8"?>
<formControlPr xmlns="http://schemas.microsoft.com/office/spreadsheetml/2009/9/main" objectType="CheckBox" fmlaLink="$H$16" lockText="1" noThreeD="1"/>
</file>

<file path=xl/ctrlProps/ctrlProp63.xml><?xml version="1.0" encoding="utf-8"?>
<formControlPr xmlns="http://schemas.microsoft.com/office/spreadsheetml/2009/9/main" objectType="CheckBox" fmlaLink="$H$17" lockText="1" noThreeD="1"/>
</file>

<file path=xl/ctrlProps/ctrlProp64.xml><?xml version="1.0" encoding="utf-8"?>
<formControlPr xmlns="http://schemas.microsoft.com/office/spreadsheetml/2009/9/main" objectType="CheckBox" fmlaLink="$H$18" lockText="1" noThreeD="1"/>
</file>

<file path=xl/ctrlProps/ctrlProp65.xml><?xml version="1.0" encoding="utf-8"?>
<formControlPr xmlns="http://schemas.microsoft.com/office/spreadsheetml/2009/9/main" objectType="CheckBox" fmlaLink="$H$19" lockText="1" noThreeD="1"/>
</file>

<file path=xl/ctrlProps/ctrlProp66.xml><?xml version="1.0" encoding="utf-8"?>
<formControlPr xmlns="http://schemas.microsoft.com/office/spreadsheetml/2009/9/main" objectType="CheckBox" fmlaLink="$H$20" lockText="1" noThreeD="1"/>
</file>

<file path=xl/ctrlProps/ctrlProp67.xml><?xml version="1.0" encoding="utf-8"?>
<formControlPr xmlns="http://schemas.microsoft.com/office/spreadsheetml/2009/9/main" objectType="CheckBox" fmlaLink="$H$21" lockText="1" noThreeD="1"/>
</file>

<file path=xl/ctrlProps/ctrlProp68.xml><?xml version="1.0" encoding="utf-8"?>
<formControlPr xmlns="http://schemas.microsoft.com/office/spreadsheetml/2009/9/main" objectType="CheckBox" fmlaLink="$H$22" lockText="1" noThreeD="1"/>
</file>

<file path=xl/ctrlProps/ctrlProp69.xml><?xml version="1.0" encoding="utf-8"?>
<formControlPr xmlns="http://schemas.microsoft.com/office/spreadsheetml/2009/9/main" objectType="CheckBox" fmlaLink="$H$23" lockText="1" noThreeD="1"/>
</file>

<file path=xl/ctrlProps/ctrlProp7.xml><?xml version="1.0" encoding="utf-8"?>
<formControlPr xmlns="http://schemas.microsoft.com/office/spreadsheetml/2009/9/main" objectType="CheckBox" fmlaLink="$E$11" lockText="1" noThreeD="1"/>
</file>

<file path=xl/ctrlProps/ctrlProp70.xml><?xml version="1.0" encoding="utf-8"?>
<formControlPr xmlns="http://schemas.microsoft.com/office/spreadsheetml/2009/9/main" objectType="CheckBox" fmlaLink="$H$24" lockText="1" noThreeD="1"/>
</file>

<file path=xl/ctrlProps/ctrlProp71.xml><?xml version="1.0" encoding="utf-8"?>
<formControlPr xmlns="http://schemas.microsoft.com/office/spreadsheetml/2009/9/main" objectType="CheckBox" fmlaLink="$H$25" lockText="1" noThreeD="1"/>
</file>

<file path=xl/ctrlProps/ctrlProp72.xml><?xml version="1.0" encoding="utf-8"?>
<formControlPr xmlns="http://schemas.microsoft.com/office/spreadsheetml/2009/9/main" objectType="CheckBox" fmlaLink="$H$26" lockText="1" noThreeD="1"/>
</file>

<file path=xl/ctrlProps/ctrlProp73.xml><?xml version="1.0" encoding="utf-8"?>
<formControlPr xmlns="http://schemas.microsoft.com/office/spreadsheetml/2009/9/main" objectType="CheckBox" fmlaLink="$H$27" lockText="1" noThreeD="1"/>
</file>

<file path=xl/ctrlProps/ctrlProp74.xml><?xml version="1.0" encoding="utf-8"?>
<formControlPr xmlns="http://schemas.microsoft.com/office/spreadsheetml/2009/9/main" objectType="CheckBox" fmlaLink="$H$28" lockText="1" noThreeD="1"/>
</file>

<file path=xl/ctrlProps/ctrlProp75.xml><?xml version="1.0" encoding="utf-8"?>
<formControlPr xmlns="http://schemas.microsoft.com/office/spreadsheetml/2009/9/main" objectType="CheckBox" fmlaLink="$I$12" lockText="1" noThreeD="1"/>
</file>

<file path=xl/ctrlProps/ctrlProp76.xml><?xml version="1.0" encoding="utf-8"?>
<formControlPr xmlns="http://schemas.microsoft.com/office/spreadsheetml/2009/9/main" objectType="CheckBox" fmlaLink="$I$13" lockText="1" noThreeD="1"/>
</file>

<file path=xl/ctrlProps/ctrlProp77.xml><?xml version="1.0" encoding="utf-8"?>
<formControlPr xmlns="http://schemas.microsoft.com/office/spreadsheetml/2009/9/main" objectType="CheckBox" fmlaLink="$I$14" lockText="1" noThreeD="1"/>
</file>

<file path=xl/ctrlProps/ctrlProp78.xml><?xml version="1.0" encoding="utf-8"?>
<formControlPr xmlns="http://schemas.microsoft.com/office/spreadsheetml/2009/9/main" objectType="CheckBox" fmlaLink="$I$15" lockText="1" noThreeD="1"/>
</file>

<file path=xl/ctrlProps/ctrlProp79.xml><?xml version="1.0" encoding="utf-8"?>
<formControlPr xmlns="http://schemas.microsoft.com/office/spreadsheetml/2009/9/main" objectType="CheckBox" fmlaLink="$I$16" lockText="1" noThreeD="1"/>
</file>

<file path=xl/ctrlProps/ctrlProp8.xml><?xml version="1.0" encoding="utf-8"?>
<formControlPr xmlns="http://schemas.microsoft.com/office/spreadsheetml/2009/9/main" objectType="CheckBox" fmlaLink="$H$11" lockText="1" noThreeD="1"/>
</file>

<file path=xl/ctrlProps/ctrlProp80.xml><?xml version="1.0" encoding="utf-8"?>
<formControlPr xmlns="http://schemas.microsoft.com/office/spreadsheetml/2009/9/main" objectType="CheckBox" fmlaLink="$I$17" lockText="1" noThreeD="1"/>
</file>

<file path=xl/ctrlProps/ctrlProp81.xml><?xml version="1.0" encoding="utf-8"?>
<formControlPr xmlns="http://schemas.microsoft.com/office/spreadsheetml/2009/9/main" objectType="CheckBox" fmlaLink="$I$18" lockText="1" noThreeD="1"/>
</file>

<file path=xl/ctrlProps/ctrlProp82.xml><?xml version="1.0" encoding="utf-8"?>
<formControlPr xmlns="http://schemas.microsoft.com/office/spreadsheetml/2009/9/main" objectType="CheckBox" fmlaLink="$I$19" lockText="1" noThreeD="1"/>
</file>

<file path=xl/ctrlProps/ctrlProp83.xml><?xml version="1.0" encoding="utf-8"?>
<formControlPr xmlns="http://schemas.microsoft.com/office/spreadsheetml/2009/9/main" objectType="CheckBox" fmlaLink="$I$20" lockText="1" noThreeD="1"/>
</file>

<file path=xl/ctrlProps/ctrlProp84.xml><?xml version="1.0" encoding="utf-8"?>
<formControlPr xmlns="http://schemas.microsoft.com/office/spreadsheetml/2009/9/main" objectType="CheckBox" fmlaLink="$I$21" lockText="1" noThreeD="1"/>
</file>

<file path=xl/ctrlProps/ctrlProp85.xml><?xml version="1.0" encoding="utf-8"?>
<formControlPr xmlns="http://schemas.microsoft.com/office/spreadsheetml/2009/9/main" objectType="CheckBox" fmlaLink="$I$22" lockText="1" noThreeD="1"/>
</file>

<file path=xl/ctrlProps/ctrlProp86.xml><?xml version="1.0" encoding="utf-8"?>
<formControlPr xmlns="http://schemas.microsoft.com/office/spreadsheetml/2009/9/main" objectType="CheckBox" fmlaLink="$I$23" lockText="1" noThreeD="1"/>
</file>

<file path=xl/ctrlProps/ctrlProp87.xml><?xml version="1.0" encoding="utf-8"?>
<formControlPr xmlns="http://schemas.microsoft.com/office/spreadsheetml/2009/9/main" objectType="CheckBox" fmlaLink="$I$24" lockText="1" noThreeD="1"/>
</file>

<file path=xl/ctrlProps/ctrlProp88.xml><?xml version="1.0" encoding="utf-8"?>
<formControlPr xmlns="http://schemas.microsoft.com/office/spreadsheetml/2009/9/main" objectType="CheckBox" fmlaLink="$I$25" lockText="1" noThreeD="1"/>
</file>

<file path=xl/ctrlProps/ctrlProp89.xml><?xml version="1.0" encoding="utf-8"?>
<formControlPr xmlns="http://schemas.microsoft.com/office/spreadsheetml/2009/9/main" objectType="CheckBox" fmlaLink="$I$26" lockText="1" noThreeD="1"/>
</file>

<file path=xl/ctrlProps/ctrlProp9.xml><?xml version="1.0" encoding="utf-8"?>
<formControlPr xmlns="http://schemas.microsoft.com/office/spreadsheetml/2009/9/main" objectType="CheckBox" fmlaLink="$I$11" lockText="1" noThreeD="1"/>
</file>

<file path=xl/ctrlProps/ctrlProp90.xml><?xml version="1.0" encoding="utf-8"?>
<formControlPr xmlns="http://schemas.microsoft.com/office/spreadsheetml/2009/9/main" objectType="CheckBox" fmlaLink="$I$27" lockText="1" noThreeD="1"/>
</file>

<file path=xl/ctrlProps/ctrlProp91.xml><?xml version="1.0" encoding="utf-8"?>
<formControlPr xmlns="http://schemas.microsoft.com/office/spreadsheetml/2009/9/main" objectType="CheckBox" fmlaLink="$I$28" lockText="1" noThreeD="1"/>
</file>

<file path=xl/ctrlProps/ctrlProp92.xml><?xml version="1.0" encoding="utf-8"?>
<formControlPr xmlns="http://schemas.microsoft.com/office/spreadsheetml/2009/9/main" objectType="CheckBox" fmlaLink="$K$11" lockText="1" noThreeD="1"/>
</file>

<file path=xl/ctrlProps/ctrlProp93.xml><?xml version="1.0" encoding="utf-8"?>
<formControlPr xmlns="http://schemas.microsoft.com/office/spreadsheetml/2009/9/main" objectType="CheckBox" fmlaLink="$J$12" lockText="1" noThreeD="1"/>
</file>

<file path=xl/ctrlProps/ctrlProp94.xml><?xml version="1.0" encoding="utf-8"?>
<formControlPr xmlns="http://schemas.microsoft.com/office/spreadsheetml/2009/9/main" objectType="CheckBox" fmlaLink="$J$13" lockText="1" noThreeD="1"/>
</file>

<file path=xl/ctrlProps/ctrlProp95.xml><?xml version="1.0" encoding="utf-8"?>
<formControlPr xmlns="http://schemas.microsoft.com/office/spreadsheetml/2009/9/main" objectType="CheckBox" fmlaLink="$J$14" lockText="1" noThreeD="1"/>
</file>

<file path=xl/ctrlProps/ctrlProp96.xml><?xml version="1.0" encoding="utf-8"?>
<formControlPr xmlns="http://schemas.microsoft.com/office/spreadsheetml/2009/9/main" objectType="CheckBox" fmlaLink="$J$15" lockText="1" noThreeD="1"/>
</file>

<file path=xl/ctrlProps/ctrlProp97.xml><?xml version="1.0" encoding="utf-8"?>
<formControlPr xmlns="http://schemas.microsoft.com/office/spreadsheetml/2009/9/main" objectType="CheckBox" fmlaLink="$J$16" lockText="1" noThreeD="1"/>
</file>

<file path=xl/ctrlProps/ctrlProp98.xml><?xml version="1.0" encoding="utf-8"?>
<formControlPr xmlns="http://schemas.microsoft.com/office/spreadsheetml/2009/9/main" objectType="CheckBox" fmlaLink="$J$17" lockText="1" noThreeD="1"/>
</file>

<file path=xl/ctrlProps/ctrlProp99.xml><?xml version="1.0" encoding="utf-8"?>
<formControlPr xmlns="http://schemas.microsoft.com/office/spreadsheetml/2009/9/main" objectType="CheckBox" fmlaLink="$J$18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10</xdr:row>
          <xdr:rowOff>0</xdr:rowOff>
        </xdr:from>
        <xdr:to>
          <xdr:col>7</xdr:col>
          <xdr:colOff>133350</xdr:colOff>
          <xdr:row>10</xdr:row>
          <xdr:rowOff>180975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11</xdr:row>
          <xdr:rowOff>0</xdr:rowOff>
        </xdr:from>
        <xdr:to>
          <xdr:col>7</xdr:col>
          <xdr:colOff>133350</xdr:colOff>
          <xdr:row>11</xdr:row>
          <xdr:rowOff>180975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12</xdr:row>
          <xdr:rowOff>0</xdr:rowOff>
        </xdr:from>
        <xdr:to>
          <xdr:col>7</xdr:col>
          <xdr:colOff>133350</xdr:colOff>
          <xdr:row>12</xdr:row>
          <xdr:rowOff>180975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13</xdr:row>
          <xdr:rowOff>0</xdr:rowOff>
        </xdr:from>
        <xdr:to>
          <xdr:col>7</xdr:col>
          <xdr:colOff>133350</xdr:colOff>
          <xdr:row>13</xdr:row>
          <xdr:rowOff>180975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14</xdr:row>
          <xdr:rowOff>0</xdr:rowOff>
        </xdr:from>
        <xdr:to>
          <xdr:col>7</xdr:col>
          <xdr:colOff>133350</xdr:colOff>
          <xdr:row>14</xdr:row>
          <xdr:rowOff>180975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10</xdr:row>
          <xdr:rowOff>0</xdr:rowOff>
        </xdr:from>
        <xdr:to>
          <xdr:col>6</xdr:col>
          <xdr:colOff>9525</xdr:colOff>
          <xdr:row>10</xdr:row>
          <xdr:rowOff>180975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10</xdr:row>
          <xdr:rowOff>0</xdr:rowOff>
        </xdr:from>
        <xdr:to>
          <xdr:col>4</xdr:col>
          <xdr:colOff>361950</xdr:colOff>
          <xdr:row>10</xdr:row>
          <xdr:rowOff>180975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0</xdr:rowOff>
        </xdr:from>
        <xdr:to>
          <xdr:col>7</xdr:col>
          <xdr:colOff>361950</xdr:colOff>
          <xdr:row>10</xdr:row>
          <xdr:rowOff>180975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10</xdr:row>
          <xdr:rowOff>0</xdr:rowOff>
        </xdr:from>
        <xdr:to>
          <xdr:col>8</xdr:col>
          <xdr:colOff>361950</xdr:colOff>
          <xdr:row>10</xdr:row>
          <xdr:rowOff>180975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10</xdr:row>
          <xdr:rowOff>0</xdr:rowOff>
        </xdr:from>
        <xdr:to>
          <xdr:col>9</xdr:col>
          <xdr:colOff>361950</xdr:colOff>
          <xdr:row>10</xdr:row>
          <xdr:rowOff>180975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15</xdr:row>
          <xdr:rowOff>0</xdr:rowOff>
        </xdr:from>
        <xdr:to>
          <xdr:col>7</xdr:col>
          <xdr:colOff>133350</xdr:colOff>
          <xdr:row>15</xdr:row>
          <xdr:rowOff>180975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16</xdr:row>
          <xdr:rowOff>0</xdr:rowOff>
        </xdr:from>
        <xdr:to>
          <xdr:col>7</xdr:col>
          <xdr:colOff>133350</xdr:colOff>
          <xdr:row>16</xdr:row>
          <xdr:rowOff>180975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17</xdr:row>
          <xdr:rowOff>0</xdr:rowOff>
        </xdr:from>
        <xdr:to>
          <xdr:col>7</xdr:col>
          <xdr:colOff>133350</xdr:colOff>
          <xdr:row>17</xdr:row>
          <xdr:rowOff>180975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18</xdr:row>
          <xdr:rowOff>0</xdr:rowOff>
        </xdr:from>
        <xdr:to>
          <xdr:col>7</xdr:col>
          <xdr:colOff>133350</xdr:colOff>
          <xdr:row>18</xdr:row>
          <xdr:rowOff>180975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19</xdr:row>
          <xdr:rowOff>0</xdr:rowOff>
        </xdr:from>
        <xdr:to>
          <xdr:col>7</xdr:col>
          <xdr:colOff>133350</xdr:colOff>
          <xdr:row>19</xdr:row>
          <xdr:rowOff>180975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20</xdr:row>
          <xdr:rowOff>0</xdr:rowOff>
        </xdr:from>
        <xdr:to>
          <xdr:col>7</xdr:col>
          <xdr:colOff>133350</xdr:colOff>
          <xdr:row>20</xdr:row>
          <xdr:rowOff>180975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21</xdr:row>
          <xdr:rowOff>0</xdr:rowOff>
        </xdr:from>
        <xdr:to>
          <xdr:col>7</xdr:col>
          <xdr:colOff>133350</xdr:colOff>
          <xdr:row>21</xdr:row>
          <xdr:rowOff>180975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22</xdr:row>
          <xdr:rowOff>0</xdr:rowOff>
        </xdr:from>
        <xdr:to>
          <xdr:col>7</xdr:col>
          <xdr:colOff>133350</xdr:colOff>
          <xdr:row>22</xdr:row>
          <xdr:rowOff>180975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23</xdr:row>
          <xdr:rowOff>0</xdr:rowOff>
        </xdr:from>
        <xdr:to>
          <xdr:col>7</xdr:col>
          <xdr:colOff>133350</xdr:colOff>
          <xdr:row>23</xdr:row>
          <xdr:rowOff>180975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24</xdr:row>
          <xdr:rowOff>0</xdr:rowOff>
        </xdr:from>
        <xdr:to>
          <xdr:col>7</xdr:col>
          <xdr:colOff>133350</xdr:colOff>
          <xdr:row>24</xdr:row>
          <xdr:rowOff>180975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25</xdr:row>
          <xdr:rowOff>0</xdr:rowOff>
        </xdr:from>
        <xdr:to>
          <xdr:col>7</xdr:col>
          <xdr:colOff>133350</xdr:colOff>
          <xdr:row>25</xdr:row>
          <xdr:rowOff>180975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0</xdr:rowOff>
        </xdr:from>
        <xdr:to>
          <xdr:col>7</xdr:col>
          <xdr:colOff>133350</xdr:colOff>
          <xdr:row>26</xdr:row>
          <xdr:rowOff>180975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27</xdr:row>
          <xdr:rowOff>0</xdr:rowOff>
        </xdr:from>
        <xdr:to>
          <xdr:col>7</xdr:col>
          <xdr:colOff>133350</xdr:colOff>
          <xdr:row>27</xdr:row>
          <xdr:rowOff>180975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0</xdr:rowOff>
        </xdr:from>
        <xdr:to>
          <xdr:col>6</xdr:col>
          <xdr:colOff>9525</xdr:colOff>
          <xdr:row>11</xdr:row>
          <xdr:rowOff>180975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12</xdr:row>
          <xdr:rowOff>0</xdr:rowOff>
        </xdr:from>
        <xdr:to>
          <xdr:col>6</xdr:col>
          <xdr:colOff>9525</xdr:colOff>
          <xdr:row>12</xdr:row>
          <xdr:rowOff>180975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13</xdr:row>
          <xdr:rowOff>0</xdr:rowOff>
        </xdr:from>
        <xdr:to>
          <xdr:col>6</xdr:col>
          <xdr:colOff>9525</xdr:colOff>
          <xdr:row>13</xdr:row>
          <xdr:rowOff>180975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14</xdr:row>
          <xdr:rowOff>0</xdr:rowOff>
        </xdr:from>
        <xdr:to>
          <xdr:col>6</xdr:col>
          <xdr:colOff>9525</xdr:colOff>
          <xdr:row>14</xdr:row>
          <xdr:rowOff>180975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0</xdr:rowOff>
        </xdr:from>
        <xdr:to>
          <xdr:col>6</xdr:col>
          <xdr:colOff>9525</xdr:colOff>
          <xdr:row>15</xdr:row>
          <xdr:rowOff>180975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16</xdr:row>
          <xdr:rowOff>0</xdr:rowOff>
        </xdr:from>
        <xdr:to>
          <xdr:col>6</xdr:col>
          <xdr:colOff>9525</xdr:colOff>
          <xdr:row>16</xdr:row>
          <xdr:rowOff>180975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17</xdr:row>
          <xdr:rowOff>0</xdr:rowOff>
        </xdr:from>
        <xdr:to>
          <xdr:col>6</xdr:col>
          <xdr:colOff>9525</xdr:colOff>
          <xdr:row>17</xdr:row>
          <xdr:rowOff>180975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18</xdr:row>
          <xdr:rowOff>0</xdr:rowOff>
        </xdr:from>
        <xdr:to>
          <xdr:col>6</xdr:col>
          <xdr:colOff>9525</xdr:colOff>
          <xdr:row>18</xdr:row>
          <xdr:rowOff>180975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0</xdr:rowOff>
        </xdr:from>
        <xdr:to>
          <xdr:col>6</xdr:col>
          <xdr:colOff>9525</xdr:colOff>
          <xdr:row>19</xdr:row>
          <xdr:rowOff>180975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20</xdr:row>
          <xdr:rowOff>0</xdr:rowOff>
        </xdr:from>
        <xdr:to>
          <xdr:col>6</xdr:col>
          <xdr:colOff>9525</xdr:colOff>
          <xdr:row>20</xdr:row>
          <xdr:rowOff>180975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21</xdr:row>
          <xdr:rowOff>0</xdr:rowOff>
        </xdr:from>
        <xdr:to>
          <xdr:col>6</xdr:col>
          <xdr:colOff>9525</xdr:colOff>
          <xdr:row>21</xdr:row>
          <xdr:rowOff>180975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0</xdr:rowOff>
        </xdr:from>
        <xdr:to>
          <xdr:col>6</xdr:col>
          <xdr:colOff>9525</xdr:colOff>
          <xdr:row>22</xdr:row>
          <xdr:rowOff>180975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23</xdr:row>
          <xdr:rowOff>0</xdr:rowOff>
        </xdr:from>
        <xdr:to>
          <xdr:col>6</xdr:col>
          <xdr:colOff>9525</xdr:colOff>
          <xdr:row>23</xdr:row>
          <xdr:rowOff>180975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24</xdr:row>
          <xdr:rowOff>0</xdr:rowOff>
        </xdr:from>
        <xdr:to>
          <xdr:col>6</xdr:col>
          <xdr:colOff>9525</xdr:colOff>
          <xdr:row>24</xdr:row>
          <xdr:rowOff>180975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25</xdr:row>
          <xdr:rowOff>0</xdr:rowOff>
        </xdr:from>
        <xdr:to>
          <xdr:col>6</xdr:col>
          <xdr:colOff>9525</xdr:colOff>
          <xdr:row>25</xdr:row>
          <xdr:rowOff>180975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26</xdr:row>
          <xdr:rowOff>0</xdr:rowOff>
        </xdr:from>
        <xdr:to>
          <xdr:col>6</xdr:col>
          <xdr:colOff>9525</xdr:colOff>
          <xdr:row>26</xdr:row>
          <xdr:rowOff>180975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27</xdr:row>
          <xdr:rowOff>0</xdr:rowOff>
        </xdr:from>
        <xdr:to>
          <xdr:col>6</xdr:col>
          <xdr:colOff>9525</xdr:colOff>
          <xdr:row>27</xdr:row>
          <xdr:rowOff>180975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11</xdr:row>
          <xdr:rowOff>0</xdr:rowOff>
        </xdr:from>
        <xdr:to>
          <xdr:col>4</xdr:col>
          <xdr:colOff>361950</xdr:colOff>
          <xdr:row>11</xdr:row>
          <xdr:rowOff>180975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12</xdr:row>
          <xdr:rowOff>0</xdr:rowOff>
        </xdr:from>
        <xdr:to>
          <xdr:col>4</xdr:col>
          <xdr:colOff>361950</xdr:colOff>
          <xdr:row>12</xdr:row>
          <xdr:rowOff>180975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13</xdr:row>
          <xdr:rowOff>0</xdr:rowOff>
        </xdr:from>
        <xdr:to>
          <xdr:col>4</xdr:col>
          <xdr:colOff>361950</xdr:colOff>
          <xdr:row>13</xdr:row>
          <xdr:rowOff>180975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14</xdr:row>
          <xdr:rowOff>0</xdr:rowOff>
        </xdr:from>
        <xdr:to>
          <xdr:col>4</xdr:col>
          <xdr:colOff>361950</xdr:colOff>
          <xdr:row>14</xdr:row>
          <xdr:rowOff>180975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0</xdr:rowOff>
        </xdr:from>
        <xdr:to>
          <xdr:col>4</xdr:col>
          <xdr:colOff>361950</xdr:colOff>
          <xdr:row>15</xdr:row>
          <xdr:rowOff>180975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16</xdr:row>
          <xdr:rowOff>0</xdr:rowOff>
        </xdr:from>
        <xdr:to>
          <xdr:col>4</xdr:col>
          <xdr:colOff>361950</xdr:colOff>
          <xdr:row>16</xdr:row>
          <xdr:rowOff>180975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17</xdr:row>
          <xdr:rowOff>0</xdr:rowOff>
        </xdr:from>
        <xdr:to>
          <xdr:col>4</xdr:col>
          <xdr:colOff>361950</xdr:colOff>
          <xdr:row>17</xdr:row>
          <xdr:rowOff>180975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18</xdr:row>
          <xdr:rowOff>0</xdr:rowOff>
        </xdr:from>
        <xdr:to>
          <xdr:col>4</xdr:col>
          <xdr:colOff>361950</xdr:colOff>
          <xdr:row>18</xdr:row>
          <xdr:rowOff>180975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19</xdr:row>
          <xdr:rowOff>0</xdr:rowOff>
        </xdr:from>
        <xdr:to>
          <xdr:col>4</xdr:col>
          <xdr:colOff>361950</xdr:colOff>
          <xdr:row>19</xdr:row>
          <xdr:rowOff>180975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20</xdr:row>
          <xdr:rowOff>0</xdr:rowOff>
        </xdr:from>
        <xdr:to>
          <xdr:col>4</xdr:col>
          <xdr:colOff>361950</xdr:colOff>
          <xdr:row>20</xdr:row>
          <xdr:rowOff>180975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21</xdr:row>
          <xdr:rowOff>0</xdr:rowOff>
        </xdr:from>
        <xdr:to>
          <xdr:col>4</xdr:col>
          <xdr:colOff>361950</xdr:colOff>
          <xdr:row>21</xdr:row>
          <xdr:rowOff>180975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22</xdr:row>
          <xdr:rowOff>0</xdr:rowOff>
        </xdr:from>
        <xdr:to>
          <xdr:col>4</xdr:col>
          <xdr:colOff>361950</xdr:colOff>
          <xdr:row>22</xdr:row>
          <xdr:rowOff>180975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0</xdr:rowOff>
        </xdr:from>
        <xdr:to>
          <xdr:col>4</xdr:col>
          <xdr:colOff>361950</xdr:colOff>
          <xdr:row>23</xdr:row>
          <xdr:rowOff>180975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24</xdr:row>
          <xdr:rowOff>0</xdr:rowOff>
        </xdr:from>
        <xdr:to>
          <xdr:col>4</xdr:col>
          <xdr:colOff>361950</xdr:colOff>
          <xdr:row>24</xdr:row>
          <xdr:rowOff>180975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25</xdr:row>
          <xdr:rowOff>0</xdr:rowOff>
        </xdr:from>
        <xdr:to>
          <xdr:col>4</xdr:col>
          <xdr:colOff>361950</xdr:colOff>
          <xdr:row>25</xdr:row>
          <xdr:rowOff>180975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26</xdr:row>
          <xdr:rowOff>0</xdr:rowOff>
        </xdr:from>
        <xdr:to>
          <xdr:col>4</xdr:col>
          <xdr:colOff>361950</xdr:colOff>
          <xdr:row>26</xdr:row>
          <xdr:rowOff>180975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0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27</xdr:row>
          <xdr:rowOff>0</xdr:rowOff>
        </xdr:from>
        <xdr:to>
          <xdr:col>4</xdr:col>
          <xdr:colOff>361950</xdr:colOff>
          <xdr:row>27</xdr:row>
          <xdr:rowOff>180975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0</xdr:rowOff>
        </xdr:from>
        <xdr:to>
          <xdr:col>7</xdr:col>
          <xdr:colOff>361950</xdr:colOff>
          <xdr:row>11</xdr:row>
          <xdr:rowOff>180975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0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0</xdr:rowOff>
        </xdr:from>
        <xdr:to>
          <xdr:col>7</xdr:col>
          <xdr:colOff>361950</xdr:colOff>
          <xdr:row>12</xdr:row>
          <xdr:rowOff>180975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0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0</xdr:rowOff>
        </xdr:from>
        <xdr:to>
          <xdr:col>7</xdr:col>
          <xdr:colOff>361950</xdr:colOff>
          <xdr:row>13</xdr:row>
          <xdr:rowOff>180975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0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0</xdr:rowOff>
        </xdr:from>
        <xdr:to>
          <xdr:col>7</xdr:col>
          <xdr:colOff>361950</xdr:colOff>
          <xdr:row>14</xdr:row>
          <xdr:rowOff>180975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0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0</xdr:rowOff>
        </xdr:from>
        <xdr:to>
          <xdr:col>7</xdr:col>
          <xdr:colOff>361950</xdr:colOff>
          <xdr:row>15</xdr:row>
          <xdr:rowOff>180975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</xdr:row>
          <xdr:rowOff>0</xdr:rowOff>
        </xdr:from>
        <xdr:to>
          <xdr:col>7</xdr:col>
          <xdr:colOff>361950</xdr:colOff>
          <xdr:row>16</xdr:row>
          <xdr:rowOff>180975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0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0</xdr:rowOff>
        </xdr:from>
        <xdr:to>
          <xdr:col>7</xdr:col>
          <xdr:colOff>361950</xdr:colOff>
          <xdr:row>17</xdr:row>
          <xdr:rowOff>180975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18</xdr:row>
          <xdr:rowOff>0</xdr:rowOff>
        </xdr:from>
        <xdr:to>
          <xdr:col>7</xdr:col>
          <xdr:colOff>361950</xdr:colOff>
          <xdr:row>18</xdr:row>
          <xdr:rowOff>180975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0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19</xdr:row>
          <xdr:rowOff>0</xdr:rowOff>
        </xdr:from>
        <xdr:to>
          <xdr:col>7</xdr:col>
          <xdr:colOff>361950</xdr:colOff>
          <xdr:row>19</xdr:row>
          <xdr:rowOff>180975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0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20</xdr:row>
          <xdr:rowOff>0</xdr:rowOff>
        </xdr:from>
        <xdr:to>
          <xdr:col>7</xdr:col>
          <xdr:colOff>361950</xdr:colOff>
          <xdr:row>20</xdr:row>
          <xdr:rowOff>180975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0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21</xdr:row>
          <xdr:rowOff>0</xdr:rowOff>
        </xdr:from>
        <xdr:to>
          <xdr:col>7</xdr:col>
          <xdr:colOff>361950</xdr:colOff>
          <xdr:row>21</xdr:row>
          <xdr:rowOff>180975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0</xdr:rowOff>
        </xdr:from>
        <xdr:to>
          <xdr:col>7</xdr:col>
          <xdr:colOff>361950</xdr:colOff>
          <xdr:row>22</xdr:row>
          <xdr:rowOff>180975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23</xdr:row>
          <xdr:rowOff>0</xdr:rowOff>
        </xdr:from>
        <xdr:to>
          <xdr:col>7</xdr:col>
          <xdr:colOff>361950</xdr:colOff>
          <xdr:row>23</xdr:row>
          <xdr:rowOff>180975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0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0</xdr:rowOff>
        </xdr:from>
        <xdr:to>
          <xdr:col>7</xdr:col>
          <xdr:colOff>361950</xdr:colOff>
          <xdr:row>24</xdr:row>
          <xdr:rowOff>180975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0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0</xdr:rowOff>
        </xdr:from>
        <xdr:to>
          <xdr:col>7</xdr:col>
          <xdr:colOff>361950</xdr:colOff>
          <xdr:row>25</xdr:row>
          <xdr:rowOff>180975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26</xdr:row>
          <xdr:rowOff>0</xdr:rowOff>
        </xdr:from>
        <xdr:to>
          <xdr:col>7</xdr:col>
          <xdr:colOff>361950</xdr:colOff>
          <xdr:row>26</xdr:row>
          <xdr:rowOff>180975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27</xdr:row>
          <xdr:rowOff>0</xdr:rowOff>
        </xdr:from>
        <xdr:to>
          <xdr:col>7</xdr:col>
          <xdr:colOff>361950</xdr:colOff>
          <xdr:row>27</xdr:row>
          <xdr:rowOff>180975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11</xdr:row>
          <xdr:rowOff>0</xdr:rowOff>
        </xdr:from>
        <xdr:to>
          <xdr:col>8</xdr:col>
          <xdr:colOff>361950</xdr:colOff>
          <xdr:row>11</xdr:row>
          <xdr:rowOff>180975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12</xdr:row>
          <xdr:rowOff>0</xdr:rowOff>
        </xdr:from>
        <xdr:to>
          <xdr:col>8</xdr:col>
          <xdr:colOff>361950</xdr:colOff>
          <xdr:row>12</xdr:row>
          <xdr:rowOff>180975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13</xdr:row>
          <xdr:rowOff>0</xdr:rowOff>
        </xdr:from>
        <xdr:to>
          <xdr:col>8</xdr:col>
          <xdr:colOff>361950</xdr:colOff>
          <xdr:row>13</xdr:row>
          <xdr:rowOff>180975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14</xdr:row>
          <xdr:rowOff>0</xdr:rowOff>
        </xdr:from>
        <xdr:to>
          <xdr:col>8</xdr:col>
          <xdr:colOff>361950</xdr:colOff>
          <xdr:row>14</xdr:row>
          <xdr:rowOff>180975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15</xdr:row>
          <xdr:rowOff>0</xdr:rowOff>
        </xdr:from>
        <xdr:to>
          <xdr:col>8</xdr:col>
          <xdr:colOff>361950</xdr:colOff>
          <xdr:row>15</xdr:row>
          <xdr:rowOff>180975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16</xdr:row>
          <xdr:rowOff>0</xdr:rowOff>
        </xdr:from>
        <xdr:to>
          <xdr:col>8</xdr:col>
          <xdr:colOff>361950</xdr:colOff>
          <xdr:row>16</xdr:row>
          <xdr:rowOff>180975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17</xdr:row>
          <xdr:rowOff>0</xdr:rowOff>
        </xdr:from>
        <xdr:to>
          <xdr:col>8</xdr:col>
          <xdr:colOff>361950</xdr:colOff>
          <xdr:row>17</xdr:row>
          <xdr:rowOff>180975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18</xdr:row>
          <xdr:rowOff>0</xdr:rowOff>
        </xdr:from>
        <xdr:to>
          <xdr:col>8</xdr:col>
          <xdr:colOff>361950</xdr:colOff>
          <xdr:row>18</xdr:row>
          <xdr:rowOff>180975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19</xdr:row>
          <xdr:rowOff>0</xdr:rowOff>
        </xdr:from>
        <xdr:to>
          <xdr:col>8</xdr:col>
          <xdr:colOff>361950</xdr:colOff>
          <xdr:row>19</xdr:row>
          <xdr:rowOff>180975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20</xdr:row>
          <xdr:rowOff>0</xdr:rowOff>
        </xdr:from>
        <xdr:to>
          <xdr:col>8</xdr:col>
          <xdr:colOff>361950</xdr:colOff>
          <xdr:row>20</xdr:row>
          <xdr:rowOff>180975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21</xdr:row>
          <xdr:rowOff>0</xdr:rowOff>
        </xdr:from>
        <xdr:to>
          <xdr:col>8</xdr:col>
          <xdr:colOff>361950</xdr:colOff>
          <xdr:row>21</xdr:row>
          <xdr:rowOff>180975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22</xdr:row>
          <xdr:rowOff>0</xdr:rowOff>
        </xdr:from>
        <xdr:to>
          <xdr:col>8</xdr:col>
          <xdr:colOff>361950</xdr:colOff>
          <xdr:row>22</xdr:row>
          <xdr:rowOff>180975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23</xdr:row>
          <xdr:rowOff>0</xdr:rowOff>
        </xdr:from>
        <xdr:to>
          <xdr:col>8</xdr:col>
          <xdr:colOff>361950</xdr:colOff>
          <xdr:row>23</xdr:row>
          <xdr:rowOff>180975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24</xdr:row>
          <xdr:rowOff>0</xdr:rowOff>
        </xdr:from>
        <xdr:to>
          <xdr:col>8</xdr:col>
          <xdr:colOff>361950</xdr:colOff>
          <xdr:row>24</xdr:row>
          <xdr:rowOff>180975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25</xdr:row>
          <xdr:rowOff>0</xdr:rowOff>
        </xdr:from>
        <xdr:to>
          <xdr:col>8</xdr:col>
          <xdr:colOff>361950</xdr:colOff>
          <xdr:row>25</xdr:row>
          <xdr:rowOff>180975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26</xdr:row>
          <xdr:rowOff>0</xdr:rowOff>
        </xdr:from>
        <xdr:to>
          <xdr:col>8</xdr:col>
          <xdr:colOff>361950</xdr:colOff>
          <xdr:row>26</xdr:row>
          <xdr:rowOff>180975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27</xdr:row>
          <xdr:rowOff>0</xdr:rowOff>
        </xdr:from>
        <xdr:to>
          <xdr:col>8</xdr:col>
          <xdr:colOff>361950</xdr:colOff>
          <xdr:row>27</xdr:row>
          <xdr:rowOff>180975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10</xdr:row>
          <xdr:rowOff>0</xdr:rowOff>
        </xdr:from>
        <xdr:to>
          <xdr:col>10</xdr:col>
          <xdr:colOff>438150</xdr:colOff>
          <xdr:row>10</xdr:row>
          <xdr:rowOff>180975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11</xdr:row>
          <xdr:rowOff>0</xdr:rowOff>
        </xdr:from>
        <xdr:to>
          <xdr:col>9</xdr:col>
          <xdr:colOff>361950</xdr:colOff>
          <xdr:row>11</xdr:row>
          <xdr:rowOff>180975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12</xdr:row>
          <xdr:rowOff>0</xdr:rowOff>
        </xdr:from>
        <xdr:to>
          <xdr:col>9</xdr:col>
          <xdr:colOff>361950</xdr:colOff>
          <xdr:row>12</xdr:row>
          <xdr:rowOff>180975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0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13</xdr:row>
          <xdr:rowOff>0</xdr:rowOff>
        </xdr:from>
        <xdr:to>
          <xdr:col>9</xdr:col>
          <xdr:colOff>361950</xdr:colOff>
          <xdr:row>13</xdr:row>
          <xdr:rowOff>180975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14</xdr:row>
          <xdr:rowOff>0</xdr:rowOff>
        </xdr:from>
        <xdr:to>
          <xdr:col>9</xdr:col>
          <xdr:colOff>361950</xdr:colOff>
          <xdr:row>14</xdr:row>
          <xdr:rowOff>180975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15</xdr:row>
          <xdr:rowOff>0</xdr:rowOff>
        </xdr:from>
        <xdr:to>
          <xdr:col>9</xdr:col>
          <xdr:colOff>361950</xdr:colOff>
          <xdr:row>15</xdr:row>
          <xdr:rowOff>180975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16</xdr:row>
          <xdr:rowOff>0</xdr:rowOff>
        </xdr:from>
        <xdr:to>
          <xdr:col>9</xdr:col>
          <xdr:colOff>361950</xdr:colOff>
          <xdr:row>16</xdr:row>
          <xdr:rowOff>180975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0</xdr:rowOff>
        </xdr:from>
        <xdr:to>
          <xdr:col>9</xdr:col>
          <xdr:colOff>361950</xdr:colOff>
          <xdr:row>17</xdr:row>
          <xdr:rowOff>180975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18</xdr:row>
          <xdr:rowOff>0</xdr:rowOff>
        </xdr:from>
        <xdr:to>
          <xdr:col>9</xdr:col>
          <xdr:colOff>361950</xdr:colOff>
          <xdr:row>18</xdr:row>
          <xdr:rowOff>180975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19</xdr:row>
          <xdr:rowOff>0</xdr:rowOff>
        </xdr:from>
        <xdr:to>
          <xdr:col>9</xdr:col>
          <xdr:colOff>361950</xdr:colOff>
          <xdr:row>19</xdr:row>
          <xdr:rowOff>180975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0</xdr:rowOff>
        </xdr:from>
        <xdr:to>
          <xdr:col>9</xdr:col>
          <xdr:colOff>361950</xdr:colOff>
          <xdr:row>20</xdr:row>
          <xdr:rowOff>180975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21</xdr:row>
          <xdr:rowOff>0</xdr:rowOff>
        </xdr:from>
        <xdr:to>
          <xdr:col>9</xdr:col>
          <xdr:colOff>361950</xdr:colOff>
          <xdr:row>21</xdr:row>
          <xdr:rowOff>180975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22</xdr:row>
          <xdr:rowOff>0</xdr:rowOff>
        </xdr:from>
        <xdr:to>
          <xdr:col>9</xdr:col>
          <xdr:colOff>361950</xdr:colOff>
          <xdr:row>22</xdr:row>
          <xdr:rowOff>180975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23</xdr:row>
          <xdr:rowOff>0</xdr:rowOff>
        </xdr:from>
        <xdr:to>
          <xdr:col>9</xdr:col>
          <xdr:colOff>361950</xdr:colOff>
          <xdr:row>23</xdr:row>
          <xdr:rowOff>180975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24</xdr:row>
          <xdr:rowOff>0</xdr:rowOff>
        </xdr:from>
        <xdr:to>
          <xdr:col>9</xdr:col>
          <xdr:colOff>361950</xdr:colOff>
          <xdr:row>24</xdr:row>
          <xdr:rowOff>180975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0</xdr:rowOff>
        </xdr:from>
        <xdr:to>
          <xdr:col>9</xdr:col>
          <xdr:colOff>361950</xdr:colOff>
          <xdr:row>25</xdr:row>
          <xdr:rowOff>180975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26</xdr:row>
          <xdr:rowOff>0</xdr:rowOff>
        </xdr:from>
        <xdr:to>
          <xdr:col>9</xdr:col>
          <xdr:colOff>361950</xdr:colOff>
          <xdr:row>26</xdr:row>
          <xdr:rowOff>180975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27</xdr:row>
          <xdr:rowOff>0</xdr:rowOff>
        </xdr:from>
        <xdr:to>
          <xdr:col>9</xdr:col>
          <xdr:colOff>361950</xdr:colOff>
          <xdr:row>27</xdr:row>
          <xdr:rowOff>180975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11</xdr:row>
          <xdr:rowOff>0</xdr:rowOff>
        </xdr:from>
        <xdr:to>
          <xdr:col>10</xdr:col>
          <xdr:colOff>438150</xdr:colOff>
          <xdr:row>11</xdr:row>
          <xdr:rowOff>180975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12</xdr:row>
          <xdr:rowOff>0</xdr:rowOff>
        </xdr:from>
        <xdr:to>
          <xdr:col>10</xdr:col>
          <xdr:colOff>438150</xdr:colOff>
          <xdr:row>12</xdr:row>
          <xdr:rowOff>180975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</xdr:row>
          <xdr:rowOff>0</xdr:rowOff>
        </xdr:from>
        <xdr:to>
          <xdr:col>10</xdr:col>
          <xdr:colOff>438150</xdr:colOff>
          <xdr:row>13</xdr:row>
          <xdr:rowOff>180975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14</xdr:row>
          <xdr:rowOff>0</xdr:rowOff>
        </xdr:from>
        <xdr:to>
          <xdr:col>10</xdr:col>
          <xdr:colOff>438150</xdr:colOff>
          <xdr:row>14</xdr:row>
          <xdr:rowOff>180975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438150</xdr:colOff>
          <xdr:row>15</xdr:row>
          <xdr:rowOff>180975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438150</xdr:colOff>
          <xdr:row>16</xdr:row>
          <xdr:rowOff>180975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17</xdr:row>
          <xdr:rowOff>0</xdr:rowOff>
        </xdr:from>
        <xdr:to>
          <xdr:col>10</xdr:col>
          <xdr:colOff>438150</xdr:colOff>
          <xdr:row>17</xdr:row>
          <xdr:rowOff>180975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18</xdr:row>
          <xdr:rowOff>0</xdr:rowOff>
        </xdr:from>
        <xdr:to>
          <xdr:col>10</xdr:col>
          <xdr:colOff>438150</xdr:colOff>
          <xdr:row>18</xdr:row>
          <xdr:rowOff>180975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19</xdr:row>
          <xdr:rowOff>0</xdr:rowOff>
        </xdr:from>
        <xdr:to>
          <xdr:col>10</xdr:col>
          <xdr:colOff>438150</xdr:colOff>
          <xdr:row>19</xdr:row>
          <xdr:rowOff>180975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0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20</xdr:row>
          <xdr:rowOff>0</xdr:rowOff>
        </xdr:from>
        <xdr:to>
          <xdr:col>10</xdr:col>
          <xdr:colOff>438150</xdr:colOff>
          <xdr:row>20</xdr:row>
          <xdr:rowOff>180975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0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21</xdr:row>
          <xdr:rowOff>0</xdr:rowOff>
        </xdr:from>
        <xdr:to>
          <xdr:col>10</xdr:col>
          <xdr:colOff>438150</xdr:colOff>
          <xdr:row>21</xdr:row>
          <xdr:rowOff>180975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22</xdr:row>
          <xdr:rowOff>0</xdr:rowOff>
        </xdr:from>
        <xdr:to>
          <xdr:col>10</xdr:col>
          <xdr:colOff>438150</xdr:colOff>
          <xdr:row>22</xdr:row>
          <xdr:rowOff>180975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23</xdr:row>
          <xdr:rowOff>0</xdr:rowOff>
        </xdr:from>
        <xdr:to>
          <xdr:col>10</xdr:col>
          <xdr:colOff>438150</xdr:colOff>
          <xdr:row>23</xdr:row>
          <xdr:rowOff>180975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0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24</xdr:row>
          <xdr:rowOff>0</xdr:rowOff>
        </xdr:from>
        <xdr:to>
          <xdr:col>10</xdr:col>
          <xdr:colOff>438150</xdr:colOff>
          <xdr:row>24</xdr:row>
          <xdr:rowOff>180975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0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25</xdr:row>
          <xdr:rowOff>0</xdr:rowOff>
        </xdr:from>
        <xdr:to>
          <xdr:col>10</xdr:col>
          <xdr:colOff>438150</xdr:colOff>
          <xdr:row>25</xdr:row>
          <xdr:rowOff>180975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0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26</xdr:row>
          <xdr:rowOff>0</xdr:rowOff>
        </xdr:from>
        <xdr:to>
          <xdr:col>10</xdr:col>
          <xdr:colOff>438150</xdr:colOff>
          <xdr:row>26</xdr:row>
          <xdr:rowOff>180975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0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27</xdr:row>
          <xdr:rowOff>0</xdr:rowOff>
        </xdr:from>
        <xdr:to>
          <xdr:col>10</xdr:col>
          <xdr:colOff>438150</xdr:colOff>
          <xdr:row>27</xdr:row>
          <xdr:rowOff>180975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0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6" Type="http://schemas.openxmlformats.org/officeDocument/2006/relationships/ctrlProp" Target="../ctrlProps/ctrlProp12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28" Type="http://schemas.openxmlformats.org/officeDocument/2006/relationships/ctrlProp" Target="../ctrlProps/ctrlProp124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113" Type="http://schemas.openxmlformats.org/officeDocument/2006/relationships/ctrlProp" Target="../ctrlProps/ctrlProp109.xml"/><Relationship Id="rId118" Type="http://schemas.openxmlformats.org/officeDocument/2006/relationships/ctrlProp" Target="../ctrlProps/ctrlProp114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59" Type="http://schemas.openxmlformats.org/officeDocument/2006/relationships/ctrlProp" Target="../ctrlProps/ctrlProp55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24" Type="http://schemas.openxmlformats.org/officeDocument/2006/relationships/ctrlProp" Target="../ctrlProps/ctrlProp120.xml"/><Relationship Id="rId129" Type="http://schemas.openxmlformats.org/officeDocument/2006/relationships/ctrlProp" Target="../ctrlProps/ctrlProp125.xml"/><Relationship Id="rId54" Type="http://schemas.openxmlformats.org/officeDocument/2006/relationships/ctrlProp" Target="../ctrlProps/ctrlProp50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44" Type="http://schemas.openxmlformats.org/officeDocument/2006/relationships/ctrlProp" Target="../ctrlProps/ctrlProp40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130" Type="http://schemas.openxmlformats.org/officeDocument/2006/relationships/ctrlProp" Target="../ctrlProps/ctrlProp126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120" Type="http://schemas.openxmlformats.org/officeDocument/2006/relationships/ctrlProp" Target="../ctrlProps/ctrlProp116.xml"/><Relationship Id="rId125" Type="http://schemas.openxmlformats.org/officeDocument/2006/relationships/ctrlProp" Target="../ctrlProps/ctrlProp121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26" Type="http://schemas.openxmlformats.org/officeDocument/2006/relationships/ctrlProp" Target="../ctrlProps/ctrlProp122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1.xml"/><Relationship Id="rId46" Type="http://schemas.openxmlformats.org/officeDocument/2006/relationships/ctrlProp" Target="../ctrlProps/ctrlProp42.xml"/><Relationship Id="rId67" Type="http://schemas.openxmlformats.org/officeDocument/2006/relationships/ctrlProp" Target="../ctrlProps/ctrlProp63.xml"/><Relationship Id="rId116" Type="http://schemas.openxmlformats.org/officeDocument/2006/relationships/ctrlProp" Target="../ctrlProps/ctrlProp11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62" Type="http://schemas.openxmlformats.org/officeDocument/2006/relationships/ctrlProp" Target="../ctrlProps/ctrlProp58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5" Type="http://schemas.openxmlformats.org/officeDocument/2006/relationships/ctrlProp" Target="../ctrlProps/ctrlProp11.xml"/><Relationship Id="rId36" Type="http://schemas.openxmlformats.org/officeDocument/2006/relationships/ctrlProp" Target="../ctrlProps/ctrlProp32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27" Type="http://schemas.openxmlformats.org/officeDocument/2006/relationships/ctrlProp" Target="../ctrlProps/ctrlProp12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52" Type="http://schemas.openxmlformats.org/officeDocument/2006/relationships/ctrlProp" Target="../ctrlProps/ctrlProp48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26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1"/>
  <sheetViews>
    <sheetView tabSelected="1" view="pageLayout" zoomScale="80" zoomScaleNormal="100" zoomScalePageLayoutView="80" workbookViewId="0">
      <selection activeCell="C15" sqref="C14:C15"/>
    </sheetView>
  </sheetViews>
  <sheetFormatPr defaultRowHeight="15" x14ac:dyDescent="0.25"/>
  <cols>
    <col min="1" max="1" width="3.28515625" customWidth="1"/>
    <col min="2" max="2" width="20.140625" customWidth="1"/>
    <col min="3" max="3" width="23.140625" customWidth="1"/>
    <col min="4" max="4" width="1.85546875" customWidth="1"/>
    <col min="5" max="5" width="14.140625" customWidth="1"/>
    <col min="6" max="7" width="5.5703125" customWidth="1"/>
    <col min="8" max="10" width="7.28515625" customWidth="1"/>
    <col min="11" max="11" width="9.140625" customWidth="1"/>
    <col min="12" max="12" width="1.85546875" customWidth="1"/>
    <col min="13" max="14" width="11.140625" customWidth="1"/>
    <col min="15" max="15" width="2.140625" customWidth="1"/>
    <col min="16" max="16" width="3" customWidth="1"/>
    <col min="17" max="18" width="9.140625" customWidth="1"/>
    <col min="19" max="19" width="13.7109375" customWidth="1"/>
    <col min="20" max="20" width="1.42578125" style="26" customWidth="1"/>
    <col min="21" max="21" width="9.140625" customWidth="1"/>
    <col min="22" max="22" width="49.28515625" customWidth="1"/>
    <col min="23" max="23" width="1.42578125" style="26" customWidth="1"/>
    <col min="24" max="24" width="11.140625" customWidth="1"/>
    <col min="25" max="25" width="1.42578125" style="26" customWidth="1"/>
    <col min="26" max="26" width="11.140625" customWidth="1"/>
    <col min="27" max="27" width="1.42578125" style="26" customWidth="1"/>
    <col min="28" max="28" width="11.140625" customWidth="1"/>
    <col min="29" max="35" width="9.140625" customWidth="1"/>
  </cols>
  <sheetData>
    <row r="1" spans="1:28" ht="15" customHeight="1" x14ac:dyDescent="0.3">
      <c r="A1" s="11"/>
      <c r="B1" s="60"/>
      <c r="C1" s="60"/>
      <c r="D1" s="26"/>
      <c r="E1" s="60"/>
      <c r="F1" s="60"/>
      <c r="G1" s="60"/>
      <c r="H1" s="60"/>
      <c r="I1" s="46"/>
      <c r="J1" s="83"/>
      <c r="K1" s="83"/>
      <c r="L1" s="84"/>
      <c r="M1" s="84"/>
      <c r="N1" s="84"/>
      <c r="O1" s="80"/>
      <c r="P1" s="11"/>
      <c r="Q1" s="6" t="s">
        <v>16</v>
      </c>
      <c r="V1" s="6"/>
      <c r="W1" s="111" t="s">
        <v>46</v>
      </c>
      <c r="X1" s="111"/>
      <c r="Y1" s="111"/>
      <c r="Z1" s="111"/>
      <c r="AA1" s="111"/>
      <c r="AB1" s="111"/>
    </row>
    <row r="2" spans="1:28" ht="15" customHeight="1" x14ac:dyDescent="0.35">
      <c r="A2" s="11"/>
      <c r="B2" s="74" t="s">
        <v>37</v>
      </c>
      <c r="C2" s="21"/>
      <c r="D2" s="24"/>
      <c r="E2" s="26"/>
      <c r="F2" s="60"/>
      <c r="G2" s="60"/>
      <c r="H2" s="60"/>
      <c r="K2" s="89" t="s">
        <v>43</v>
      </c>
      <c r="L2" s="90"/>
      <c r="M2" s="109">
        <v>44960</v>
      </c>
      <c r="N2" s="109"/>
      <c r="O2" s="82"/>
      <c r="P2" s="11"/>
      <c r="R2" s="52" t="s">
        <v>15</v>
      </c>
      <c r="W2" s="111"/>
      <c r="X2" s="111"/>
      <c r="Y2" s="111"/>
      <c r="Z2" s="111"/>
      <c r="AA2" s="111"/>
      <c r="AB2" s="111"/>
    </row>
    <row r="3" spans="1:28" ht="15" customHeight="1" x14ac:dyDescent="0.35">
      <c r="A3" s="11"/>
      <c r="B3" s="74" t="s">
        <v>38</v>
      </c>
      <c r="C3" s="21"/>
      <c r="D3" s="24"/>
      <c r="E3" s="60"/>
      <c r="F3" s="60"/>
      <c r="G3" s="60"/>
      <c r="H3" s="60"/>
      <c r="K3" s="85"/>
      <c r="L3" s="91"/>
      <c r="M3" s="87"/>
      <c r="N3" s="88"/>
      <c r="O3" s="80"/>
      <c r="P3" s="11"/>
      <c r="R3" s="52" t="s">
        <v>19</v>
      </c>
      <c r="W3" s="111"/>
      <c r="X3" s="111"/>
      <c r="Y3" s="111"/>
      <c r="Z3" s="111"/>
      <c r="AA3" s="111"/>
      <c r="AB3" s="111"/>
    </row>
    <row r="4" spans="1:28" ht="15" customHeight="1" x14ac:dyDescent="0.35">
      <c r="A4" s="11"/>
      <c r="B4" s="74" t="s">
        <v>39</v>
      </c>
      <c r="C4" s="21"/>
      <c r="D4" s="26"/>
      <c r="E4" s="26"/>
      <c r="F4" s="60"/>
      <c r="G4" s="60"/>
      <c r="H4" s="60"/>
      <c r="K4" s="86" t="s">
        <v>44</v>
      </c>
      <c r="L4" s="84"/>
      <c r="M4" s="110">
        <v>44974</v>
      </c>
      <c r="N4" s="110"/>
      <c r="O4" s="79"/>
      <c r="P4" s="11"/>
      <c r="R4" s="52" t="s">
        <v>20</v>
      </c>
      <c r="W4" s="49"/>
      <c r="X4" s="50"/>
      <c r="Y4" s="50"/>
      <c r="Z4" s="50"/>
      <c r="AA4" s="50"/>
      <c r="AB4" s="50"/>
    </row>
    <row r="5" spans="1:28" ht="15" customHeight="1" x14ac:dyDescent="0.25">
      <c r="A5" s="11"/>
      <c r="B5" s="75" t="s">
        <v>40</v>
      </c>
      <c r="C5" s="21"/>
      <c r="D5" s="26"/>
      <c r="E5" s="26"/>
      <c r="F5" s="60"/>
      <c r="G5" s="60"/>
      <c r="H5" s="24"/>
      <c r="I5" s="81"/>
      <c r="J5" s="81"/>
      <c r="K5" s="81"/>
      <c r="L5" s="84"/>
      <c r="M5" s="88"/>
      <c r="N5" s="88"/>
      <c r="O5" s="80"/>
      <c r="P5" s="11"/>
      <c r="R5" s="52" t="s">
        <v>21</v>
      </c>
      <c r="W5" s="112" t="s">
        <v>33</v>
      </c>
      <c r="X5" s="112"/>
      <c r="Y5" s="112"/>
      <c r="Z5" s="112"/>
      <c r="AA5" s="112"/>
      <c r="AB5" s="112"/>
    </row>
    <row r="6" spans="1:28" ht="15" customHeight="1" x14ac:dyDescent="0.25">
      <c r="A6" s="11"/>
      <c r="B6" s="74" t="s">
        <v>41</v>
      </c>
      <c r="C6" s="21"/>
      <c r="D6" s="26"/>
      <c r="E6" s="26"/>
      <c r="F6" s="25"/>
      <c r="G6" s="25"/>
      <c r="H6" s="24"/>
      <c r="I6" s="60"/>
      <c r="J6" s="60"/>
      <c r="K6" s="60"/>
      <c r="L6" s="46"/>
      <c r="P6" s="11"/>
      <c r="W6" s="112"/>
      <c r="X6" s="112"/>
      <c r="Y6" s="112"/>
      <c r="Z6" s="112"/>
      <c r="AA6" s="112"/>
      <c r="AB6" s="112"/>
    </row>
    <row r="7" spans="1:28" ht="15" customHeight="1" x14ac:dyDescent="0.25">
      <c r="A7" s="11"/>
      <c r="B7" s="42"/>
      <c r="C7" s="42"/>
      <c r="E7" s="25"/>
      <c r="F7" s="25"/>
      <c r="G7" s="25"/>
      <c r="H7" s="46"/>
      <c r="I7" s="60"/>
      <c r="J7" s="60"/>
      <c r="K7" s="60"/>
      <c r="L7" s="46"/>
      <c r="M7" s="19"/>
      <c r="N7" s="19"/>
      <c r="O7" s="19"/>
      <c r="P7" s="11"/>
      <c r="W7" s="112"/>
      <c r="X7" s="112"/>
      <c r="Y7" s="112"/>
      <c r="Z7" s="112"/>
      <c r="AA7" s="112"/>
      <c r="AB7" s="112"/>
    </row>
    <row r="8" spans="1:28" x14ac:dyDescent="0.25">
      <c r="E8" s="92" t="s">
        <v>2</v>
      </c>
      <c r="F8" s="93"/>
      <c r="G8" s="94"/>
      <c r="H8" s="95" t="s">
        <v>3</v>
      </c>
      <c r="I8" s="96"/>
      <c r="J8" s="96"/>
      <c r="K8" s="97"/>
    </row>
    <row r="9" spans="1:28" s="1" customFormat="1" ht="38.25" customHeight="1" x14ac:dyDescent="0.35">
      <c r="D9" s="71"/>
      <c r="E9" s="100" t="s">
        <v>45</v>
      </c>
      <c r="F9" s="100"/>
      <c r="G9" s="101"/>
      <c r="H9" s="57" t="s">
        <v>4</v>
      </c>
      <c r="I9" s="57" t="s">
        <v>23</v>
      </c>
      <c r="J9" s="65"/>
      <c r="K9" s="65"/>
      <c r="P9" s="105" t="s">
        <v>13</v>
      </c>
      <c r="Q9" s="106"/>
      <c r="R9" s="106"/>
      <c r="S9" s="106"/>
      <c r="T9" s="106"/>
      <c r="U9" s="106"/>
      <c r="V9" s="106"/>
      <c r="W9" s="27"/>
      <c r="X9" s="113" t="s">
        <v>31</v>
      </c>
      <c r="Y9" s="114"/>
      <c r="Z9" s="114"/>
      <c r="AA9" s="114"/>
      <c r="AB9" s="115"/>
    </row>
    <row r="10" spans="1:28" ht="46.5" customHeight="1" x14ac:dyDescent="0.25">
      <c r="A10" s="12"/>
      <c r="B10" s="5" t="s">
        <v>0</v>
      </c>
      <c r="C10" s="63" t="s">
        <v>1</v>
      </c>
      <c r="D10" s="72"/>
      <c r="E10" s="62">
        <v>1000</v>
      </c>
      <c r="F10" s="102" t="s">
        <v>22</v>
      </c>
      <c r="G10" s="99"/>
      <c r="H10" s="64">
        <v>200</v>
      </c>
      <c r="I10" s="64">
        <v>150</v>
      </c>
      <c r="J10" s="98" t="s">
        <v>22</v>
      </c>
      <c r="K10" s="99"/>
      <c r="M10" s="4" t="s">
        <v>10</v>
      </c>
      <c r="N10" s="4" t="s">
        <v>8</v>
      </c>
      <c r="O10" s="12"/>
      <c r="P10" s="4"/>
      <c r="Q10" s="107" t="s">
        <v>14</v>
      </c>
      <c r="R10" s="108"/>
      <c r="S10" s="31"/>
      <c r="T10" s="28"/>
      <c r="U10" s="32" t="s">
        <v>12</v>
      </c>
      <c r="V10" s="47" t="s">
        <v>11</v>
      </c>
      <c r="W10" s="29"/>
      <c r="X10" s="18" t="s">
        <v>32</v>
      </c>
      <c r="Y10" s="30"/>
      <c r="Z10" s="18"/>
      <c r="AA10" s="30"/>
      <c r="AB10" s="20"/>
    </row>
    <row r="11" spans="1:28" x14ac:dyDescent="0.25">
      <c r="A11" s="13">
        <v>1</v>
      </c>
      <c r="B11" s="48"/>
      <c r="C11" s="61"/>
      <c r="D11" s="73"/>
      <c r="E11" s="59" t="b">
        <v>0</v>
      </c>
      <c r="F11" s="66" t="b">
        <v>0</v>
      </c>
      <c r="G11" s="67" t="b">
        <v>0</v>
      </c>
      <c r="H11" s="58" t="b">
        <v>0</v>
      </c>
      <c r="I11" s="58" t="b">
        <v>0</v>
      </c>
      <c r="J11" s="66" t="b">
        <v>0</v>
      </c>
      <c r="K11" s="66" t="b">
        <v>0</v>
      </c>
      <c r="M11" s="7">
        <f>SUM(Sheet1!C4:E4)</f>
        <v>0</v>
      </c>
      <c r="N11" s="45">
        <f>SUM(Sheet1!K4:M4)*1.2</f>
        <v>0</v>
      </c>
      <c r="O11" s="25"/>
      <c r="P11" s="13">
        <v>1</v>
      </c>
      <c r="Q11" s="103"/>
      <c r="R11" s="104"/>
      <c r="S11" s="21"/>
      <c r="T11" s="22"/>
      <c r="U11" s="21"/>
      <c r="V11" s="48"/>
      <c r="W11" s="25"/>
      <c r="X11" s="8"/>
      <c r="Y11" s="25"/>
      <c r="Z11" s="8"/>
      <c r="AA11" s="25"/>
      <c r="AB11" s="2"/>
    </row>
    <row r="12" spans="1:28" x14ac:dyDescent="0.25">
      <c r="A12" s="13">
        <v>2</v>
      </c>
      <c r="B12" s="48"/>
      <c r="C12" s="61"/>
      <c r="D12" s="73"/>
      <c r="E12" s="59" t="b">
        <v>0</v>
      </c>
      <c r="F12" s="66" t="b">
        <v>0</v>
      </c>
      <c r="G12" s="67" t="b">
        <v>0</v>
      </c>
      <c r="H12" s="58" t="b">
        <v>0</v>
      </c>
      <c r="I12" s="58" t="b">
        <v>0</v>
      </c>
      <c r="J12" s="66" t="b">
        <v>0</v>
      </c>
      <c r="K12" s="66" t="b">
        <v>0</v>
      </c>
      <c r="M12" s="7">
        <f>SUM(Sheet1!C5:E5)</f>
        <v>0</v>
      </c>
      <c r="N12" s="45">
        <f>SUM(Sheet1!K5:M5)*1.2</f>
        <v>0</v>
      </c>
      <c r="O12" s="25"/>
      <c r="P12" s="13">
        <v>2</v>
      </c>
      <c r="Q12" s="103"/>
      <c r="R12" s="104"/>
      <c r="S12" s="21"/>
      <c r="T12" s="22"/>
      <c r="U12" s="21"/>
      <c r="V12" s="48"/>
      <c r="W12" s="25"/>
      <c r="X12" s="8"/>
      <c r="Y12" s="25"/>
      <c r="Z12" s="8"/>
      <c r="AA12" s="25"/>
      <c r="AB12" s="2"/>
    </row>
    <row r="13" spans="1:28" x14ac:dyDescent="0.25">
      <c r="A13" s="13">
        <v>3</v>
      </c>
      <c r="B13" s="48"/>
      <c r="C13" s="61"/>
      <c r="D13" s="73"/>
      <c r="E13" s="59" t="b">
        <v>0</v>
      </c>
      <c r="F13" s="66" t="b">
        <v>0</v>
      </c>
      <c r="G13" s="67" t="b">
        <v>0</v>
      </c>
      <c r="H13" s="58" t="b">
        <v>0</v>
      </c>
      <c r="I13" s="58" t="b">
        <v>0</v>
      </c>
      <c r="J13" s="66" t="b">
        <v>0</v>
      </c>
      <c r="K13" s="66" t="b">
        <v>0</v>
      </c>
      <c r="M13" s="7">
        <f>SUM(Sheet1!C6:E6)</f>
        <v>0</v>
      </c>
      <c r="N13" s="45">
        <f>SUM(Sheet1!K6:M6)*1.2</f>
        <v>0</v>
      </c>
      <c r="O13" s="25"/>
      <c r="P13" s="13">
        <v>3</v>
      </c>
      <c r="Q13" s="103"/>
      <c r="R13" s="104"/>
      <c r="S13" s="21"/>
      <c r="T13" s="22"/>
      <c r="U13" s="21"/>
      <c r="V13" s="48"/>
      <c r="W13" s="25"/>
      <c r="X13" s="8"/>
      <c r="Y13" s="25"/>
      <c r="Z13" s="8"/>
      <c r="AA13" s="25"/>
      <c r="AB13" s="2"/>
    </row>
    <row r="14" spans="1:28" x14ac:dyDescent="0.25">
      <c r="A14" s="13">
        <v>4</v>
      </c>
      <c r="B14" s="48"/>
      <c r="C14" s="61"/>
      <c r="D14" s="73"/>
      <c r="E14" s="59" t="b">
        <v>0</v>
      </c>
      <c r="F14" s="66" t="b">
        <v>0</v>
      </c>
      <c r="G14" s="67" t="b">
        <v>0</v>
      </c>
      <c r="H14" s="58" t="b">
        <v>0</v>
      </c>
      <c r="I14" s="58" t="b">
        <v>0</v>
      </c>
      <c r="J14" s="66" t="b">
        <v>0</v>
      </c>
      <c r="K14" s="66" t="b">
        <v>0</v>
      </c>
      <c r="M14" s="7">
        <f>SUM(Sheet1!C7:E7)</f>
        <v>0</v>
      </c>
      <c r="N14" s="45">
        <f>SUM(Sheet1!K7:M7)*1.2</f>
        <v>0</v>
      </c>
      <c r="O14" s="25"/>
      <c r="P14" s="13">
        <v>4</v>
      </c>
      <c r="Q14" s="103"/>
      <c r="R14" s="104"/>
      <c r="S14" s="21"/>
      <c r="T14" s="22"/>
      <c r="U14" s="21"/>
      <c r="V14" s="48"/>
      <c r="W14" s="25"/>
      <c r="X14" s="8"/>
      <c r="Y14" s="25"/>
      <c r="Z14" s="8"/>
      <c r="AA14" s="25"/>
      <c r="AB14" s="2"/>
    </row>
    <row r="15" spans="1:28" x14ac:dyDescent="0.25">
      <c r="A15" s="13">
        <v>5</v>
      </c>
      <c r="B15" s="48"/>
      <c r="C15" s="61"/>
      <c r="D15" s="73"/>
      <c r="E15" s="59" t="b">
        <v>0</v>
      </c>
      <c r="F15" s="66" t="b">
        <v>0</v>
      </c>
      <c r="G15" s="67" t="b">
        <v>0</v>
      </c>
      <c r="H15" s="58" t="b">
        <v>0</v>
      </c>
      <c r="I15" s="58" t="b">
        <v>0</v>
      </c>
      <c r="J15" s="66" t="b">
        <v>0</v>
      </c>
      <c r="K15" s="66" t="b">
        <v>0</v>
      </c>
      <c r="M15" s="7">
        <f>SUM(Sheet1!C8:E8)</f>
        <v>0</v>
      </c>
      <c r="N15" s="45">
        <f>SUM(Sheet1!K8:M8)*1.2</f>
        <v>0</v>
      </c>
      <c r="O15" s="25"/>
      <c r="P15" s="13">
        <v>5</v>
      </c>
      <c r="Q15" s="103"/>
      <c r="R15" s="104"/>
      <c r="S15" s="21"/>
      <c r="T15" s="22"/>
      <c r="U15" s="21"/>
      <c r="V15" s="48"/>
      <c r="W15" s="25"/>
      <c r="X15" s="8"/>
      <c r="Y15" s="25"/>
      <c r="Z15" s="8"/>
      <c r="AA15" s="25"/>
      <c r="AB15" s="2"/>
    </row>
    <row r="16" spans="1:28" x14ac:dyDescent="0.25">
      <c r="A16" s="13">
        <v>6</v>
      </c>
      <c r="B16" s="48"/>
      <c r="C16" s="61"/>
      <c r="D16" s="73"/>
      <c r="E16" s="59" t="b">
        <v>0</v>
      </c>
      <c r="F16" s="66" t="b">
        <v>0</v>
      </c>
      <c r="G16" s="67" t="b">
        <v>0</v>
      </c>
      <c r="H16" s="58" t="b">
        <v>0</v>
      </c>
      <c r="I16" s="58" t="b">
        <v>0</v>
      </c>
      <c r="J16" s="66" t="b">
        <v>0</v>
      </c>
      <c r="K16" s="66" t="b">
        <v>0</v>
      </c>
      <c r="M16" s="7">
        <f>SUM(Sheet1!C9:E9)</f>
        <v>0</v>
      </c>
      <c r="N16" s="45">
        <f>SUM(Sheet1!K9:M9)*1.2</f>
        <v>0</v>
      </c>
      <c r="O16" s="25"/>
      <c r="P16" s="13">
        <v>6</v>
      </c>
      <c r="Q16" s="103"/>
      <c r="R16" s="104"/>
      <c r="S16" s="21"/>
      <c r="T16" s="22"/>
      <c r="U16" s="21"/>
      <c r="V16" s="48"/>
      <c r="W16" s="25"/>
      <c r="X16" s="8"/>
      <c r="Y16" s="25"/>
      <c r="Z16" s="8"/>
      <c r="AA16" s="25"/>
      <c r="AB16" s="2"/>
    </row>
    <row r="17" spans="1:28" x14ac:dyDescent="0.25">
      <c r="A17" s="13">
        <v>7</v>
      </c>
      <c r="B17" s="48"/>
      <c r="C17" s="61"/>
      <c r="D17" s="73"/>
      <c r="E17" s="59" t="b">
        <v>0</v>
      </c>
      <c r="F17" s="66" t="b">
        <v>0</v>
      </c>
      <c r="G17" s="67" t="b">
        <v>0</v>
      </c>
      <c r="H17" s="58" t="b">
        <v>0</v>
      </c>
      <c r="I17" s="58" t="b">
        <v>0</v>
      </c>
      <c r="J17" s="66" t="b">
        <v>0</v>
      </c>
      <c r="K17" s="66" t="b">
        <v>0</v>
      </c>
      <c r="M17" s="7">
        <f>SUM(Sheet1!C10:E10)</f>
        <v>0</v>
      </c>
      <c r="N17" s="45">
        <f>SUM(Sheet1!K10:M10)*1.2</f>
        <v>0</v>
      </c>
      <c r="O17" s="25"/>
      <c r="P17" s="13">
        <v>7</v>
      </c>
      <c r="Q17" s="103"/>
      <c r="R17" s="104"/>
      <c r="S17" s="21"/>
      <c r="T17" s="22"/>
      <c r="U17" s="21"/>
      <c r="V17" s="48"/>
      <c r="W17" s="25"/>
      <c r="X17" s="8"/>
      <c r="Y17" s="25"/>
      <c r="Z17" s="8"/>
      <c r="AA17" s="25"/>
      <c r="AB17" s="2"/>
    </row>
    <row r="18" spans="1:28" x14ac:dyDescent="0.25">
      <c r="A18" s="13">
        <v>8</v>
      </c>
      <c r="B18" s="48"/>
      <c r="C18" s="61"/>
      <c r="D18" s="73"/>
      <c r="E18" s="59" t="b">
        <v>0</v>
      </c>
      <c r="F18" s="66" t="b">
        <v>0</v>
      </c>
      <c r="G18" s="67" t="b">
        <v>0</v>
      </c>
      <c r="H18" s="58" t="b">
        <v>0</v>
      </c>
      <c r="I18" s="58" t="b">
        <v>0</v>
      </c>
      <c r="J18" s="66" t="b">
        <v>0</v>
      </c>
      <c r="K18" s="66" t="b">
        <v>0</v>
      </c>
      <c r="M18" s="7">
        <f>SUM(Sheet1!C11:E11)</f>
        <v>0</v>
      </c>
      <c r="N18" s="45">
        <f>SUM(Sheet1!K11:M11)*1.2</f>
        <v>0</v>
      </c>
      <c r="O18" s="25"/>
      <c r="P18" s="13">
        <v>8</v>
      </c>
      <c r="Q18" s="103"/>
      <c r="R18" s="104"/>
      <c r="S18" s="21"/>
      <c r="T18" s="22"/>
      <c r="U18" s="21"/>
      <c r="V18" s="48"/>
      <c r="W18" s="25"/>
      <c r="X18" s="8"/>
      <c r="Y18" s="25"/>
      <c r="Z18" s="8"/>
      <c r="AA18" s="25"/>
      <c r="AB18" s="2"/>
    </row>
    <row r="19" spans="1:28" x14ac:dyDescent="0.25">
      <c r="A19" s="13">
        <v>9</v>
      </c>
      <c r="B19" s="48"/>
      <c r="C19" s="61"/>
      <c r="D19" s="73"/>
      <c r="E19" s="59" t="b">
        <v>0</v>
      </c>
      <c r="F19" s="66" t="b">
        <v>0</v>
      </c>
      <c r="G19" s="67" t="b">
        <v>0</v>
      </c>
      <c r="H19" s="58" t="b">
        <v>0</v>
      </c>
      <c r="I19" s="58" t="b">
        <v>0</v>
      </c>
      <c r="J19" s="66" t="b">
        <v>0</v>
      </c>
      <c r="K19" s="66" t="b">
        <v>0</v>
      </c>
      <c r="M19" s="7">
        <f>SUM(Sheet1!C12:E12)</f>
        <v>0</v>
      </c>
      <c r="N19" s="45">
        <f>SUM(Sheet1!K12:M12)*1.2</f>
        <v>0</v>
      </c>
      <c r="O19" s="25"/>
      <c r="P19" s="13">
        <v>9</v>
      </c>
      <c r="Q19" s="103"/>
      <c r="R19" s="104"/>
      <c r="S19" s="21"/>
      <c r="T19" s="22"/>
      <c r="U19" s="21"/>
      <c r="V19" s="48"/>
      <c r="W19" s="25"/>
      <c r="X19" s="8"/>
      <c r="Y19" s="25"/>
      <c r="Z19" s="8"/>
      <c r="AA19" s="25"/>
      <c r="AB19" s="2"/>
    </row>
    <row r="20" spans="1:28" x14ac:dyDescent="0.25">
      <c r="A20" s="13">
        <v>10</v>
      </c>
      <c r="B20" s="48"/>
      <c r="C20" s="61"/>
      <c r="D20" s="73"/>
      <c r="E20" s="59" t="b">
        <v>0</v>
      </c>
      <c r="F20" s="66" t="b">
        <v>0</v>
      </c>
      <c r="G20" s="67" t="b">
        <v>0</v>
      </c>
      <c r="H20" s="58" t="b">
        <v>0</v>
      </c>
      <c r="I20" s="58" t="b">
        <v>0</v>
      </c>
      <c r="J20" s="66" t="b">
        <v>0</v>
      </c>
      <c r="K20" s="66" t="b">
        <v>0</v>
      </c>
      <c r="M20" s="7">
        <f>SUM(Sheet1!C13:E13)</f>
        <v>0</v>
      </c>
      <c r="N20" s="45">
        <f>SUM(Sheet1!K13:M13)*1.2</f>
        <v>0</v>
      </c>
      <c r="O20" s="25"/>
      <c r="P20" s="13">
        <v>10</v>
      </c>
      <c r="Q20" s="103"/>
      <c r="R20" s="104"/>
      <c r="S20" s="21"/>
      <c r="T20" s="22"/>
      <c r="U20" s="21"/>
      <c r="V20" s="48"/>
      <c r="W20" s="25"/>
      <c r="X20" s="8"/>
      <c r="Y20" s="25"/>
      <c r="Z20" s="8"/>
      <c r="AA20" s="25"/>
      <c r="AB20" s="2"/>
    </row>
    <row r="21" spans="1:28" x14ac:dyDescent="0.25">
      <c r="A21" s="13">
        <v>11</v>
      </c>
      <c r="B21" s="48"/>
      <c r="C21" s="61"/>
      <c r="D21" s="73"/>
      <c r="E21" s="59" t="b">
        <v>0</v>
      </c>
      <c r="F21" s="66" t="b">
        <v>0</v>
      </c>
      <c r="G21" s="67" t="b">
        <v>0</v>
      </c>
      <c r="H21" s="58" t="b">
        <v>0</v>
      </c>
      <c r="I21" s="58" t="b">
        <v>0</v>
      </c>
      <c r="J21" s="66" t="b">
        <v>0</v>
      </c>
      <c r="K21" s="66" t="b">
        <v>0</v>
      </c>
      <c r="M21" s="7">
        <f>SUM(Sheet1!C14:E14)</f>
        <v>0</v>
      </c>
      <c r="N21" s="45">
        <f>SUM(Sheet1!K14:M14)*1.2</f>
        <v>0</v>
      </c>
      <c r="O21" s="25"/>
      <c r="P21" s="13">
        <v>11</v>
      </c>
      <c r="Q21" s="103"/>
      <c r="R21" s="104"/>
      <c r="S21" s="21"/>
      <c r="T21" s="22"/>
      <c r="U21" s="21"/>
      <c r="V21" s="48"/>
      <c r="W21" s="25"/>
      <c r="X21" s="8"/>
      <c r="Y21" s="25"/>
      <c r="Z21" s="8"/>
      <c r="AA21" s="25"/>
      <c r="AB21" s="2"/>
    </row>
    <row r="22" spans="1:28" x14ac:dyDescent="0.25">
      <c r="A22" s="13">
        <v>12</v>
      </c>
      <c r="B22" s="48"/>
      <c r="C22" s="61"/>
      <c r="D22" s="73"/>
      <c r="E22" s="59" t="b">
        <v>0</v>
      </c>
      <c r="F22" s="66" t="b">
        <v>0</v>
      </c>
      <c r="G22" s="67" t="b">
        <v>0</v>
      </c>
      <c r="H22" s="58" t="b">
        <v>0</v>
      </c>
      <c r="I22" s="58" t="b">
        <v>0</v>
      </c>
      <c r="J22" s="66" t="b">
        <v>0</v>
      </c>
      <c r="K22" s="66" t="b">
        <v>0</v>
      </c>
      <c r="M22" s="7">
        <f>SUM(Sheet1!C15:E15)</f>
        <v>0</v>
      </c>
      <c r="N22" s="45">
        <f>SUM(Sheet1!K15:M15)*1.2</f>
        <v>0</v>
      </c>
      <c r="O22" s="25"/>
      <c r="P22" s="13">
        <v>12</v>
      </c>
      <c r="Q22" s="103"/>
      <c r="R22" s="104"/>
      <c r="S22" s="21"/>
      <c r="T22" s="22"/>
      <c r="U22" s="21"/>
      <c r="V22" s="48"/>
      <c r="W22" s="25"/>
      <c r="X22" s="8"/>
      <c r="Y22" s="25"/>
      <c r="Z22" s="8"/>
      <c r="AA22" s="25"/>
      <c r="AB22" s="2"/>
    </row>
    <row r="23" spans="1:28" x14ac:dyDescent="0.25">
      <c r="A23" s="13">
        <v>13</v>
      </c>
      <c r="B23" s="48"/>
      <c r="C23" s="61"/>
      <c r="D23" s="73"/>
      <c r="E23" s="59" t="b">
        <v>0</v>
      </c>
      <c r="F23" s="66" t="b">
        <v>0</v>
      </c>
      <c r="G23" s="67" t="b">
        <v>0</v>
      </c>
      <c r="H23" s="58" t="b">
        <v>0</v>
      </c>
      <c r="I23" s="58" t="b">
        <v>0</v>
      </c>
      <c r="J23" s="66" t="b">
        <v>0</v>
      </c>
      <c r="K23" s="66" t="b">
        <v>0</v>
      </c>
      <c r="M23" s="7">
        <f>SUM(Sheet1!C16:E16)</f>
        <v>0</v>
      </c>
      <c r="N23" s="45">
        <f>SUM(Sheet1!K16:M16)*1.2</f>
        <v>0</v>
      </c>
      <c r="O23" s="25"/>
      <c r="P23" s="13">
        <v>13</v>
      </c>
      <c r="Q23" s="103"/>
      <c r="R23" s="104"/>
      <c r="S23" s="21"/>
      <c r="T23" s="22"/>
      <c r="U23" s="21"/>
      <c r="V23" s="48"/>
      <c r="W23" s="25"/>
      <c r="X23" s="8"/>
      <c r="Y23" s="25"/>
      <c r="Z23" s="8"/>
      <c r="AA23" s="25"/>
      <c r="AB23" s="2"/>
    </row>
    <row r="24" spans="1:28" x14ac:dyDescent="0.25">
      <c r="A24" s="13">
        <v>14</v>
      </c>
      <c r="B24" s="48"/>
      <c r="C24" s="61"/>
      <c r="D24" s="73"/>
      <c r="E24" s="59" t="b">
        <v>0</v>
      </c>
      <c r="F24" s="66" t="b">
        <v>0</v>
      </c>
      <c r="G24" s="67" t="b">
        <v>0</v>
      </c>
      <c r="H24" s="58" t="b">
        <v>0</v>
      </c>
      <c r="I24" s="58" t="b">
        <v>0</v>
      </c>
      <c r="J24" s="66" t="b">
        <v>0</v>
      </c>
      <c r="K24" s="66" t="b">
        <v>0</v>
      </c>
      <c r="M24" s="7">
        <f>SUM(Sheet1!C17:E17)</f>
        <v>0</v>
      </c>
      <c r="N24" s="45">
        <f>SUM(Sheet1!K17:M17)*1.2</f>
        <v>0</v>
      </c>
      <c r="O24" s="25"/>
      <c r="P24" s="13">
        <v>14</v>
      </c>
      <c r="Q24" s="103"/>
      <c r="R24" s="104"/>
      <c r="S24" s="21"/>
      <c r="T24" s="22"/>
      <c r="U24" s="21"/>
      <c r="V24" s="48"/>
      <c r="W24" s="25"/>
      <c r="X24" s="8"/>
      <c r="Y24" s="25"/>
      <c r="Z24" s="8"/>
      <c r="AA24" s="25"/>
      <c r="AB24" s="2"/>
    </row>
    <row r="25" spans="1:28" x14ac:dyDescent="0.25">
      <c r="A25" s="13">
        <v>15</v>
      </c>
      <c r="B25" s="48"/>
      <c r="C25" s="61"/>
      <c r="D25" s="73"/>
      <c r="E25" s="59" t="b">
        <v>0</v>
      </c>
      <c r="F25" s="66" t="b">
        <v>0</v>
      </c>
      <c r="G25" s="67" t="b">
        <v>0</v>
      </c>
      <c r="H25" s="58" t="b">
        <v>0</v>
      </c>
      <c r="I25" s="58" t="b">
        <v>0</v>
      </c>
      <c r="J25" s="66" t="b">
        <v>0</v>
      </c>
      <c r="K25" s="66" t="b">
        <v>0</v>
      </c>
      <c r="M25" s="7">
        <f>SUM(Sheet1!C18:E18)</f>
        <v>0</v>
      </c>
      <c r="N25" s="45">
        <f>SUM(Sheet1!K18:M18)*1.2</f>
        <v>0</v>
      </c>
      <c r="O25" s="25"/>
      <c r="P25" s="13">
        <v>15</v>
      </c>
      <c r="Q25" s="103"/>
      <c r="R25" s="104"/>
      <c r="S25" s="21"/>
      <c r="T25" s="22"/>
      <c r="U25" s="21"/>
      <c r="V25" s="48"/>
      <c r="W25" s="25"/>
      <c r="X25" s="8"/>
      <c r="Y25" s="25"/>
      <c r="Z25" s="8"/>
      <c r="AA25" s="25"/>
      <c r="AB25" s="2"/>
    </row>
    <row r="26" spans="1:28" x14ac:dyDescent="0.25">
      <c r="A26" s="13">
        <v>16</v>
      </c>
      <c r="B26" s="48"/>
      <c r="C26" s="61"/>
      <c r="D26" s="73"/>
      <c r="E26" s="59" t="b">
        <v>0</v>
      </c>
      <c r="F26" s="66" t="b">
        <v>0</v>
      </c>
      <c r="G26" s="67" t="b">
        <v>0</v>
      </c>
      <c r="H26" s="58" t="b">
        <v>0</v>
      </c>
      <c r="I26" s="58" t="b">
        <v>0</v>
      </c>
      <c r="J26" s="66" t="b">
        <v>0</v>
      </c>
      <c r="K26" s="66" t="b">
        <v>0</v>
      </c>
      <c r="M26" s="7">
        <f>SUM(Sheet1!C19:E19)</f>
        <v>0</v>
      </c>
      <c r="N26" s="45">
        <f>SUM(Sheet1!K19:M19)*1.2</f>
        <v>0</v>
      </c>
      <c r="O26" s="25"/>
      <c r="P26" s="13">
        <v>16</v>
      </c>
      <c r="Q26" s="103"/>
      <c r="R26" s="104"/>
      <c r="S26" s="21"/>
      <c r="T26" s="22"/>
      <c r="U26" s="21"/>
      <c r="V26" s="48"/>
      <c r="W26" s="25"/>
      <c r="X26" s="8"/>
      <c r="Y26" s="25"/>
      <c r="Z26" s="8"/>
      <c r="AA26" s="25"/>
      <c r="AB26" s="2"/>
    </row>
    <row r="27" spans="1:28" x14ac:dyDescent="0.25">
      <c r="A27" s="13">
        <v>17</v>
      </c>
      <c r="B27" s="48"/>
      <c r="C27" s="61"/>
      <c r="D27" s="73"/>
      <c r="E27" s="59" t="b">
        <v>0</v>
      </c>
      <c r="F27" s="66" t="b">
        <v>0</v>
      </c>
      <c r="G27" s="67" t="b">
        <v>0</v>
      </c>
      <c r="H27" s="58" t="b">
        <v>0</v>
      </c>
      <c r="I27" s="58" t="b">
        <v>0</v>
      </c>
      <c r="J27" s="66" t="b">
        <v>0</v>
      </c>
      <c r="K27" s="66" t="b">
        <v>0</v>
      </c>
      <c r="M27" s="7">
        <f>SUM(Sheet1!C20:E20)</f>
        <v>0</v>
      </c>
      <c r="N27" s="45">
        <f>SUM(Sheet1!K20:M20)*1.2</f>
        <v>0</v>
      </c>
      <c r="O27" s="25"/>
      <c r="P27" s="13">
        <v>17</v>
      </c>
      <c r="Q27" s="103"/>
      <c r="R27" s="104"/>
      <c r="S27" s="21"/>
      <c r="T27" s="22"/>
      <c r="U27" s="21"/>
      <c r="V27" s="48"/>
      <c r="W27" s="25"/>
      <c r="X27" s="8"/>
      <c r="Y27" s="25"/>
      <c r="Z27" s="8"/>
      <c r="AA27" s="25"/>
      <c r="AB27" s="2"/>
    </row>
    <row r="28" spans="1:28" x14ac:dyDescent="0.25">
      <c r="A28" s="13">
        <v>18</v>
      </c>
      <c r="B28" s="48"/>
      <c r="C28" s="61"/>
      <c r="D28" s="73"/>
      <c r="E28" s="59" t="b">
        <v>0</v>
      </c>
      <c r="F28" s="66" t="b">
        <v>0</v>
      </c>
      <c r="G28" s="67" t="b">
        <v>0</v>
      </c>
      <c r="H28" s="58" t="b">
        <v>0</v>
      </c>
      <c r="I28" s="58" t="b">
        <v>0</v>
      </c>
      <c r="J28" s="66" t="b">
        <v>0</v>
      </c>
      <c r="K28" s="66" t="b">
        <v>0</v>
      </c>
      <c r="M28" s="7">
        <f>SUM(Sheet1!C21:E21)</f>
        <v>0</v>
      </c>
      <c r="N28" s="45">
        <f>SUM(Sheet1!K21:M21)*1.2</f>
        <v>0</v>
      </c>
      <c r="O28" s="25"/>
      <c r="P28" s="13">
        <v>18</v>
      </c>
      <c r="Q28" s="103"/>
      <c r="R28" s="104"/>
      <c r="S28" s="21"/>
      <c r="T28" s="22"/>
      <c r="U28" s="21"/>
      <c r="V28" s="48"/>
      <c r="W28" s="25"/>
      <c r="X28" s="8"/>
      <c r="Y28" s="25"/>
      <c r="Z28" s="8"/>
      <c r="AA28" s="25"/>
      <c r="AB28" s="2"/>
    </row>
    <row r="29" spans="1:28" x14ac:dyDescent="0.25">
      <c r="A29" s="9"/>
      <c r="E29" s="43"/>
      <c r="F29" s="43"/>
      <c r="H29" s="43"/>
      <c r="I29" s="43"/>
      <c r="J29" s="43"/>
      <c r="K29" s="51"/>
      <c r="L29" s="26"/>
      <c r="M29" s="56">
        <f>K29*5</f>
        <v>0</v>
      </c>
      <c r="N29" s="9"/>
      <c r="O29" s="9"/>
      <c r="P29" s="9"/>
    </row>
    <row r="30" spans="1:28" x14ac:dyDescent="0.25">
      <c r="A30" s="3"/>
      <c r="K30" s="53" t="s">
        <v>9</v>
      </c>
      <c r="L30" s="54"/>
      <c r="M30" s="55">
        <f>SUM(M11:M29)</f>
        <v>0</v>
      </c>
      <c r="N30" s="3"/>
      <c r="O30" s="23"/>
      <c r="P30" s="3"/>
      <c r="Q30" t="s">
        <v>35</v>
      </c>
    </row>
    <row r="31" spans="1:28" x14ac:dyDescent="0.25">
      <c r="A31" s="10"/>
      <c r="B31" s="44"/>
      <c r="C31" s="44"/>
      <c r="D31" s="44"/>
      <c r="E31" s="44"/>
      <c r="F31" s="44"/>
      <c r="G31" s="44"/>
      <c r="H31" s="44"/>
      <c r="I31" s="46"/>
      <c r="J31" s="46"/>
      <c r="K31" s="46"/>
      <c r="M31" s="10"/>
      <c r="Q31" s="26"/>
      <c r="R31" t="s">
        <v>36</v>
      </c>
      <c r="T31"/>
      <c r="W31"/>
      <c r="X31" s="26"/>
      <c r="Y31"/>
      <c r="AA31"/>
    </row>
  </sheetData>
  <mergeCells count="30">
    <mergeCell ref="Q15:R15"/>
    <mergeCell ref="Q13:R13"/>
    <mergeCell ref="M2:N2"/>
    <mergeCell ref="M4:N4"/>
    <mergeCell ref="W1:AB3"/>
    <mergeCell ref="W5:AB7"/>
    <mergeCell ref="X9:AB9"/>
    <mergeCell ref="P9:V9"/>
    <mergeCell ref="Q10:R10"/>
    <mergeCell ref="Q11:R11"/>
    <mergeCell ref="Q12:R12"/>
    <mergeCell ref="Q14:R14"/>
    <mergeCell ref="Q28:R28"/>
    <mergeCell ref="Q24:R24"/>
    <mergeCell ref="Q25:R25"/>
    <mergeCell ref="Q26:R26"/>
    <mergeCell ref="Q16:R16"/>
    <mergeCell ref="Q17:R17"/>
    <mergeCell ref="Q18:R18"/>
    <mergeCell ref="Q19:R19"/>
    <mergeCell ref="Q20:R20"/>
    <mergeCell ref="Q21:R21"/>
    <mergeCell ref="Q22:R22"/>
    <mergeCell ref="Q23:R23"/>
    <mergeCell ref="Q27:R27"/>
    <mergeCell ref="E8:G8"/>
    <mergeCell ref="H8:K8"/>
    <mergeCell ref="J10:K10"/>
    <mergeCell ref="E9:G9"/>
    <mergeCell ref="F10:G10"/>
  </mergeCells>
  <conditionalFormatting sqref="M11:N28">
    <cfRule type="cellIs" dxfId="3" priority="8" operator="equal">
      <formula>0</formula>
    </cfRule>
  </conditionalFormatting>
  <conditionalFormatting sqref="O11:O28">
    <cfRule type="cellIs" dxfId="2" priority="7" operator="lessThanOrEqual">
      <formula>0</formula>
    </cfRule>
  </conditionalFormatting>
  <conditionalFormatting sqref="Q11:Q28">
    <cfRule type="cellIs" dxfId="1" priority="6" operator="equal">
      <formula>0</formula>
    </cfRule>
  </conditionalFormatting>
  <conditionalFormatting sqref="M29">
    <cfRule type="cellIs" dxfId="0" priority="3" operator="equal">
      <formula>0</formula>
    </cfRule>
  </conditionalFormatting>
  <dataValidations disablePrompts="1" count="3">
    <dataValidation type="list" allowBlank="1" showInputMessage="1" showErrorMessage="1" sqref="A31 M31" xr:uid="{00000000-0002-0000-0000-000000000000}">
      <formula1>"Payment Enclosed, Invoice Immediately, Invoice Pre-Harvest"</formula1>
    </dataValidation>
    <dataValidation type="list" allowBlank="1" showInputMessage="1" showErrorMessage="1" sqref="S11:T28" xr:uid="{00000000-0002-0000-0000-000001000000}">
      <formula1>"Released, Experimental"</formula1>
    </dataValidation>
    <dataValidation type="list" allowBlank="1" showInputMessage="1" showErrorMessage="1" sqref="W11:AA28" xr:uid="{00000000-0002-0000-0000-000002000000}">
      <formula1>"Yes, No"</formula1>
    </dataValidation>
  </dataValidations>
  <pageMargins left="0.25" right="0.25" top="0.71969696969696972" bottom="0.75" header="0.3" footer="0.3"/>
  <pageSetup orientation="landscape" r:id="rId1"/>
  <headerFooter>
    <oddHeader>&amp;C&amp;"-,Bold"&amp;20APPLICATION FOR 2023 GEORGIA CORN PERFORMANCE TRIALS&amp;R Page &amp;P of &amp;N</oddHeader>
    <oddFooter>&amp;L&amp;"-,Bold"&amp;G&amp;C&amp;"-,Bold"&amp;18www.swvt.uga.edu
&amp;10Phone 678-572-3015  Fax 770-412-4734&amp;R&amp;"-,Bold"Statewide Variety Testing
Daniel Mailhot, Director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84" r:id="rId5" name="Check Box 136">
              <controlPr defaultSize="0" autoFill="0" autoLine="0" autoPict="0">
                <anchor moveWithCells="1">
                  <from>
                    <xdr:col>6</xdr:col>
                    <xdr:colOff>228600</xdr:colOff>
                    <xdr:row>10</xdr:row>
                    <xdr:rowOff>0</xdr:rowOff>
                  </from>
                  <to>
                    <xdr:col>7</xdr:col>
                    <xdr:colOff>133350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6" name="Check Box 137">
              <controlPr defaultSize="0" autoFill="0" autoLine="0" autoPict="0">
                <anchor moveWithCells="1">
                  <from>
                    <xdr:col>6</xdr:col>
                    <xdr:colOff>228600</xdr:colOff>
                    <xdr:row>11</xdr:row>
                    <xdr:rowOff>0</xdr:rowOff>
                  </from>
                  <to>
                    <xdr:col>7</xdr:col>
                    <xdr:colOff>133350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7" name="Check Box 138">
              <controlPr defaultSize="0" autoFill="0" autoLine="0" autoPict="0">
                <anchor moveWithCells="1">
                  <from>
                    <xdr:col>6</xdr:col>
                    <xdr:colOff>228600</xdr:colOff>
                    <xdr:row>12</xdr:row>
                    <xdr:rowOff>0</xdr:rowOff>
                  </from>
                  <to>
                    <xdr:col>7</xdr:col>
                    <xdr:colOff>133350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8" name="Check Box 140">
              <controlPr defaultSize="0" autoFill="0" autoLine="0" autoPict="0">
                <anchor moveWithCells="1">
                  <from>
                    <xdr:col>6</xdr:col>
                    <xdr:colOff>228600</xdr:colOff>
                    <xdr:row>13</xdr:row>
                    <xdr:rowOff>0</xdr:rowOff>
                  </from>
                  <to>
                    <xdr:col>7</xdr:col>
                    <xdr:colOff>133350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9" name="Check Box 141">
              <controlPr defaultSize="0" autoFill="0" autoLine="0" autoPict="0">
                <anchor moveWithCells="1">
                  <from>
                    <xdr:col>6</xdr:col>
                    <xdr:colOff>228600</xdr:colOff>
                    <xdr:row>14</xdr:row>
                    <xdr:rowOff>0</xdr:rowOff>
                  </from>
                  <to>
                    <xdr:col>7</xdr:col>
                    <xdr:colOff>133350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0" name="Check Box 156">
              <controlPr defaultSize="0" autoFill="0" autoLine="0" autoPict="0">
                <anchor moveWithCells="1">
                  <from>
                    <xdr:col>5</xdr:col>
                    <xdr:colOff>133350</xdr:colOff>
                    <xdr:row>10</xdr:row>
                    <xdr:rowOff>0</xdr:rowOff>
                  </from>
                  <to>
                    <xdr:col>6</xdr:col>
                    <xdr:colOff>9525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1" name="Check Box 157">
              <controlPr defaultSize="0" autoFill="0" autoLine="0" autoPict="0">
                <anchor moveWithCells="1">
                  <from>
                    <xdr:col>4</xdr:col>
                    <xdr:colOff>133350</xdr:colOff>
                    <xdr:row>10</xdr:row>
                    <xdr:rowOff>0</xdr:rowOff>
                  </from>
                  <to>
                    <xdr:col>4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2" name="Check Box 158">
              <controlPr defaultSize="0" autoFill="0" autoLine="0" autoPict="0">
                <anchor moveWithCells="1">
                  <from>
                    <xdr:col>7</xdr:col>
                    <xdr:colOff>133350</xdr:colOff>
                    <xdr:row>10</xdr:row>
                    <xdr:rowOff>0</xdr:rowOff>
                  </from>
                  <to>
                    <xdr:col>7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3" name="Check Box 162">
              <controlPr defaultSize="0" autoFill="0" autoLine="0" autoPict="0">
                <anchor moveWithCells="1">
                  <from>
                    <xdr:col>8</xdr:col>
                    <xdr:colOff>133350</xdr:colOff>
                    <xdr:row>10</xdr:row>
                    <xdr:rowOff>0</xdr:rowOff>
                  </from>
                  <to>
                    <xdr:col>8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4" name="Check Box 163">
              <controlPr defaultSize="0" autoFill="0" autoLine="0" autoPict="0">
                <anchor moveWithCells="1">
                  <from>
                    <xdr:col>9</xdr:col>
                    <xdr:colOff>133350</xdr:colOff>
                    <xdr:row>10</xdr:row>
                    <xdr:rowOff>0</xdr:rowOff>
                  </from>
                  <to>
                    <xdr:col>9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5" name="Check Box 164">
              <controlPr defaultSize="0" autoFill="0" autoLine="0" autoPict="0">
                <anchor moveWithCells="1">
                  <from>
                    <xdr:col>6</xdr:col>
                    <xdr:colOff>228600</xdr:colOff>
                    <xdr:row>15</xdr:row>
                    <xdr:rowOff>0</xdr:rowOff>
                  </from>
                  <to>
                    <xdr:col>7</xdr:col>
                    <xdr:colOff>133350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6" name="Check Box 165">
              <controlPr defaultSize="0" autoFill="0" autoLine="0" autoPict="0">
                <anchor moveWithCells="1">
                  <from>
                    <xdr:col>6</xdr:col>
                    <xdr:colOff>228600</xdr:colOff>
                    <xdr:row>16</xdr:row>
                    <xdr:rowOff>0</xdr:rowOff>
                  </from>
                  <to>
                    <xdr:col>7</xdr:col>
                    <xdr:colOff>133350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7" name="Check Box 166">
              <controlPr defaultSize="0" autoFill="0" autoLine="0" autoPict="0">
                <anchor moveWithCells="1">
                  <from>
                    <xdr:col>6</xdr:col>
                    <xdr:colOff>228600</xdr:colOff>
                    <xdr:row>17</xdr:row>
                    <xdr:rowOff>0</xdr:rowOff>
                  </from>
                  <to>
                    <xdr:col>7</xdr:col>
                    <xdr:colOff>133350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8" name="Check Box 167">
              <controlPr defaultSize="0" autoFill="0" autoLine="0" autoPict="0">
                <anchor moveWithCells="1">
                  <from>
                    <xdr:col>6</xdr:col>
                    <xdr:colOff>228600</xdr:colOff>
                    <xdr:row>18</xdr:row>
                    <xdr:rowOff>0</xdr:rowOff>
                  </from>
                  <to>
                    <xdr:col>7</xdr:col>
                    <xdr:colOff>133350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9" name="Check Box 168">
              <controlPr defaultSize="0" autoFill="0" autoLine="0" autoPict="0">
                <anchor moveWithCells="1">
                  <from>
                    <xdr:col>6</xdr:col>
                    <xdr:colOff>228600</xdr:colOff>
                    <xdr:row>19</xdr:row>
                    <xdr:rowOff>0</xdr:rowOff>
                  </from>
                  <to>
                    <xdr:col>7</xdr:col>
                    <xdr:colOff>133350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20" name="Check Box 169">
              <controlPr defaultSize="0" autoFill="0" autoLine="0" autoPict="0">
                <anchor moveWithCells="1">
                  <from>
                    <xdr:col>6</xdr:col>
                    <xdr:colOff>228600</xdr:colOff>
                    <xdr:row>20</xdr:row>
                    <xdr:rowOff>0</xdr:rowOff>
                  </from>
                  <to>
                    <xdr:col>7</xdr:col>
                    <xdr:colOff>133350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21" name="Check Box 170">
              <controlPr defaultSize="0" autoFill="0" autoLine="0" autoPict="0">
                <anchor moveWithCells="1">
                  <from>
                    <xdr:col>6</xdr:col>
                    <xdr:colOff>228600</xdr:colOff>
                    <xdr:row>21</xdr:row>
                    <xdr:rowOff>0</xdr:rowOff>
                  </from>
                  <to>
                    <xdr:col>7</xdr:col>
                    <xdr:colOff>133350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22" name="Check Box 171">
              <controlPr defaultSize="0" autoFill="0" autoLine="0" autoPict="0">
                <anchor moveWithCells="1">
                  <from>
                    <xdr:col>6</xdr:col>
                    <xdr:colOff>228600</xdr:colOff>
                    <xdr:row>22</xdr:row>
                    <xdr:rowOff>0</xdr:rowOff>
                  </from>
                  <to>
                    <xdr:col>7</xdr:col>
                    <xdr:colOff>133350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23" name="Check Box 172">
              <controlPr defaultSize="0" autoFill="0" autoLine="0" autoPict="0">
                <anchor moveWithCells="1">
                  <from>
                    <xdr:col>6</xdr:col>
                    <xdr:colOff>228600</xdr:colOff>
                    <xdr:row>23</xdr:row>
                    <xdr:rowOff>0</xdr:rowOff>
                  </from>
                  <to>
                    <xdr:col>7</xdr:col>
                    <xdr:colOff>133350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24" name="Check Box 173">
              <controlPr defaultSize="0" autoFill="0" autoLine="0" autoPict="0">
                <anchor moveWithCells="1">
                  <from>
                    <xdr:col>6</xdr:col>
                    <xdr:colOff>228600</xdr:colOff>
                    <xdr:row>24</xdr:row>
                    <xdr:rowOff>0</xdr:rowOff>
                  </from>
                  <to>
                    <xdr:col>7</xdr:col>
                    <xdr:colOff>133350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25" name="Check Box 174">
              <controlPr defaultSize="0" autoFill="0" autoLine="0" autoPict="0">
                <anchor moveWithCells="1">
                  <from>
                    <xdr:col>6</xdr:col>
                    <xdr:colOff>228600</xdr:colOff>
                    <xdr:row>25</xdr:row>
                    <xdr:rowOff>0</xdr:rowOff>
                  </from>
                  <to>
                    <xdr:col>7</xdr:col>
                    <xdr:colOff>133350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26" name="Check Box 175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0</xdr:rowOff>
                  </from>
                  <to>
                    <xdr:col>7</xdr:col>
                    <xdr:colOff>133350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27" name="Check Box 176">
              <controlPr defaultSize="0" autoFill="0" autoLine="0" autoPict="0">
                <anchor moveWithCells="1">
                  <from>
                    <xdr:col>6</xdr:col>
                    <xdr:colOff>228600</xdr:colOff>
                    <xdr:row>27</xdr:row>
                    <xdr:rowOff>0</xdr:rowOff>
                  </from>
                  <to>
                    <xdr:col>7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28" name="Check Box 178">
              <controlPr defaultSize="0" autoFill="0" autoLine="0" autoPict="0">
                <anchor moveWithCells="1">
                  <from>
                    <xdr:col>5</xdr:col>
                    <xdr:colOff>133350</xdr:colOff>
                    <xdr:row>11</xdr:row>
                    <xdr:rowOff>0</xdr:rowOff>
                  </from>
                  <to>
                    <xdr:col>6</xdr:col>
                    <xdr:colOff>9525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29" name="Check Box 179">
              <controlPr defaultSize="0" autoFill="0" autoLine="0" autoPict="0">
                <anchor moveWithCells="1">
                  <from>
                    <xdr:col>5</xdr:col>
                    <xdr:colOff>133350</xdr:colOff>
                    <xdr:row>12</xdr:row>
                    <xdr:rowOff>0</xdr:rowOff>
                  </from>
                  <to>
                    <xdr:col>6</xdr:col>
                    <xdr:colOff>9525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30" name="Check Box 180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0</xdr:rowOff>
                  </from>
                  <to>
                    <xdr:col>6</xdr:col>
                    <xdr:colOff>9525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31" name="Check Box 181">
              <controlPr defaultSize="0" autoFill="0" autoLine="0" autoPict="0">
                <anchor moveWithCells="1">
                  <from>
                    <xdr:col>5</xdr:col>
                    <xdr:colOff>133350</xdr:colOff>
                    <xdr:row>14</xdr:row>
                    <xdr:rowOff>0</xdr:rowOff>
                  </from>
                  <to>
                    <xdr:col>6</xdr:col>
                    <xdr:colOff>9525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32" name="Check Box 182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0</xdr:rowOff>
                  </from>
                  <to>
                    <xdr:col>6</xdr:col>
                    <xdr:colOff>9525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33" name="Check Box 183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0</xdr:rowOff>
                  </from>
                  <to>
                    <xdr:col>6</xdr:col>
                    <xdr:colOff>9525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34" name="Check Box 184">
              <controlPr defaultSize="0" autoFill="0" autoLine="0" autoPict="0">
                <anchor moveWithCells="1">
                  <from>
                    <xdr:col>5</xdr:col>
                    <xdr:colOff>133350</xdr:colOff>
                    <xdr:row>17</xdr:row>
                    <xdr:rowOff>0</xdr:rowOff>
                  </from>
                  <to>
                    <xdr:col>6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35" name="Check Box 185">
              <controlPr defaultSize="0" autoFill="0" autoLine="0" autoPict="0">
                <anchor moveWithCells="1">
                  <from>
                    <xdr:col>5</xdr:col>
                    <xdr:colOff>133350</xdr:colOff>
                    <xdr:row>18</xdr:row>
                    <xdr:rowOff>0</xdr:rowOff>
                  </from>
                  <to>
                    <xdr:col>6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36" name="Check Box 186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0</xdr:rowOff>
                  </from>
                  <to>
                    <xdr:col>6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37" name="Check Box 187">
              <controlPr defaultSize="0" autoFill="0" autoLine="0" autoPict="0">
                <anchor moveWithCells="1">
                  <from>
                    <xdr:col>5</xdr:col>
                    <xdr:colOff>133350</xdr:colOff>
                    <xdr:row>20</xdr:row>
                    <xdr:rowOff>0</xdr:rowOff>
                  </from>
                  <to>
                    <xdr:col>6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38" name="Check Box 188">
              <controlPr defaultSize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0</xdr:rowOff>
                  </from>
                  <to>
                    <xdr:col>6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39" name="Check Box 189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0</xdr:rowOff>
                  </from>
                  <to>
                    <xdr:col>6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40" name="Check Box 190">
              <controlPr defaultSize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0</xdr:rowOff>
                  </from>
                  <to>
                    <xdr:col>6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41" name="Check Box 191">
              <controlPr defaultSize="0" autoFill="0" autoLine="0" autoPict="0">
                <anchor moveWithCells="1">
                  <from>
                    <xdr:col>5</xdr:col>
                    <xdr:colOff>133350</xdr:colOff>
                    <xdr:row>24</xdr:row>
                    <xdr:rowOff>0</xdr:rowOff>
                  </from>
                  <to>
                    <xdr:col>6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42" name="Check Box 192">
              <controlPr defaultSize="0" autoFill="0" autoLine="0" autoPict="0">
                <anchor moveWithCells="1">
                  <from>
                    <xdr:col>5</xdr:col>
                    <xdr:colOff>133350</xdr:colOff>
                    <xdr:row>25</xdr:row>
                    <xdr:rowOff>0</xdr:rowOff>
                  </from>
                  <to>
                    <xdr:col>6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43" name="Check Box 193">
              <controlPr defaultSize="0" autoFill="0" autoLine="0" autoPict="0">
                <anchor moveWithCells="1">
                  <from>
                    <xdr:col>5</xdr:col>
                    <xdr:colOff>133350</xdr:colOff>
                    <xdr:row>26</xdr:row>
                    <xdr:rowOff>0</xdr:rowOff>
                  </from>
                  <to>
                    <xdr:col>6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44" name="Check Box 194">
              <controlPr defaultSize="0" autoFill="0" autoLine="0" autoPict="0">
                <anchor moveWithCells="1">
                  <from>
                    <xdr:col>5</xdr:col>
                    <xdr:colOff>133350</xdr:colOff>
                    <xdr:row>27</xdr:row>
                    <xdr:rowOff>0</xdr:rowOff>
                  </from>
                  <to>
                    <xdr:col>6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45" name="Check Box 196">
              <controlPr defaultSize="0" autoFill="0" autoLine="0" autoPict="0">
                <anchor moveWithCells="1">
                  <from>
                    <xdr:col>4</xdr:col>
                    <xdr:colOff>133350</xdr:colOff>
                    <xdr:row>11</xdr:row>
                    <xdr:rowOff>0</xdr:rowOff>
                  </from>
                  <to>
                    <xdr:col>4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46" name="Check Box 197">
              <controlPr defaultSize="0" autoFill="0" autoLine="0" autoPict="0">
                <anchor moveWithCells="1">
                  <from>
                    <xdr:col>4</xdr:col>
                    <xdr:colOff>133350</xdr:colOff>
                    <xdr:row>12</xdr:row>
                    <xdr:rowOff>0</xdr:rowOff>
                  </from>
                  <to>
                    <xdr:col>4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47" name="Check Box 198">
              <controlPr defaultSize="0" autoFill="0" autoLine="0" autoPict="0">
                <anchor moveWithCells="1">
                  <from>
                    <xdr:col>4</xdr:col>
                    <xdr:colOff>133350</xdr:colOff>
                    <xdr:row>13</xdr:row>
                    <xdr:rowOff>0</xdr:rowOff>
                  </from>
                  <to>
                    <xdr:col>4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48" name="Check Box 199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0</xdr:rowOff>
                  </from>
                  <to>
                    <xdr:col>4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49" name="Check Box 200">
              <controlPr defaultSize="0" autoFill="0" autoLine="0" autoPict="0">
                <anchor moveWithCells="1">
                  <from>
                    <xdr:col>4</xdr:col>
                    <xdr:colOff>133350</xdr:colOff>
                    <xdr:row>15</xdr:row>
                    <xdr:rowOff>0</xdr:rowOff>
                  </from>
                  <to>
                    <xdr:col>4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50" name="Check Box 201">
              <controlPr defaultSize="0" autoFill="0" autoLine="0" autoPict="0">
                <anchor moveWithCells="1">
                  <from>
                    <xdr:col>4</xdr:col>
                    <xdr:colOff>133350</xdr:colOff>
                    <xdr:row>16</xdr:row>
                    <xdr:rowOff>0</xdr:rowOff>
                  </from>
                  <to>
                    <xdr:col>4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51" name="Check Box 202">
              <controlPr defaultSize="0" autoFill="0" autoLine="0" autoPict="0">
                <anchor moveWithCells="1">
                  <from>
                    <xdr:col>4</xdr:col>
                    <xdr:colOff>133350</xdr:colOff>
                    <xdr:row>17</xdr:row>
                    <xdr:rowOff>0</xdr:rowOff>
                  </from>
                  <to>
                    <xdr:col>4</xdr:col>
                    <xdr:colOff>361950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52" name="Check Box 203">
              <controlPr defaultSize="0" autoFill="0" autoLine="0" autoPict="0">
                <anchor moveWithCells="1">
                  <from>
                    <xdr:col>4</xdr:col>
                    <xdr:colOff>133350</xdr:colOff>
                    <xdr:row>18</xdr:row>
                    <xdr:rowOff>0</xdr:rowOff>
                  </from>
                  <to>
                    <xdr:col>4</xdr:col>
                    <xdr:colOff>361950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53" name="Check Box 204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0</xdr:rowOff>
                  </from>
                  <to>
                    <xdr:col>4</xdr:col>
                    <xdr:colOff>361950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54" name="Check Box 205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0</xdr:rowOff>
                  </from>
                  <to>
                    <xdr:col>4</xdr:col>
                    <xdr:colOff>361950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55" name="Check Box 206">
              <controlPr defaultSize="0" autoFill="0" autoLine="0" autoPict="0">
                <anchor moveWithCells="1">
                  <from>
                    <xdr:col>4</xdr:col>
                    <xdr:colOff>133350</xdr:colOff>
                    <xdr:row>21</xdr:row>
                    <xdr:rowOff>0</xdr:rowOff>
                  </from>
                  <to>
                    <xdr:col>4</xdr:col>
                    <xdr:colOff>361950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56" name="Check Box 207">
              <controlPr defaultSize="0" autoFill="0" autoLine="0" autoPict="0">
                <anchor moveWithCells="1">
                  <from>
                    <xdr:col>4</xdr:col>
                    <xdr:colOff>133350</xdr:colOff>
                    <xdr:row>22</xdr:row>
                    <xdr:rowOff>0</xdr:rowOff>
                  </from>
                  <to>
                    <xdr:col>4</xdr:col>
                    <xdr:colOff>361950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57" name="Check Box 208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0</xdr:rowOff>
                  </from>
                  <to>
                    <xdr:col>4</xdr:col>
                    <xdr:colOff>361950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58" name="Check Box 209">
              <controlPr defaultSize="0" autoFill="0" autoLine="0" autoPict="0">
                <anchor moveWithCells="1">
                  <from>
                    <xdr:col>4</xdr:col>
                    <xdr:colOff>133350</xdr:colOff>
                    <xdr:row>24</xdr:row>
                    <xdr:rowOff>0</xdr:rowOff>
                  </from>
                  <to>
                    <xdr:col>4</xdr:col>
                    <xdr:colOff>361950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59" name="Check Box 210">
              <controlPr defaultSize="0" autoFill="0" autoLine="0" autoPict="0">
                <anchor moveWithCells="1">
                  <from>
                    <xdr:col>4</xdr:col>
                    <xdr:colOff>133350</xdr:colOff>
                    <xdr:row>25</xdr:row>
                    <xdr:rowOff>0</xdr:rowOff>
                  </from>
                  <to>
                    <xdr:col>4</xdr:col>
                    <xdr:colOff>361950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60" name="Check Box 211">
              <controlPr defaultSize="0" autoFill="0" autoLine="0" autoPict="0">
                <anchor moveWithCells="1">
                  <from>
                    <xdr:col>4</xdr:col>
                    <xdr:colOff>133350</xdr:colOff>
                    <xdr:row>26</xdr:row>
                    <xdr:rowOff>0</xdr:rowOff>
                  </from>
                  <to>
                    <xdr:col>4</xdr:col>
                    <xdr:colOff>361950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61" name="Check Box 212">
              <controlPr defaultSize="0" autoFill="0" autoLine="0" autoPict="0">
                <anchor moveWithCells="1">
                  <from>
                    <xdr:col>4</xdr:col>
                    <xdr:colOff>133350</xdr:colOff>
                    <xdr:row>27</xdr:row>
                    <xdr:rowOff>0</xdr:rowOff>
                  </from>
                  <to>
                    <xdr:col>4</xdr:col>
                    <xdr:colOff>361950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62" name="Check Box 214">
              <controlPr defaultSize="0" autoFill="0" autoLine="0" autoPict="0">
                <anchor moveWithCells="1">
                  <from>
                    <xdr:col>7</xdr:col>
                    <xdr:colOff>133350</xdr:colOff>
                    <xdr:row>11</xdr:row>
                    <xdr:rowOff>0</xdr:rowOff>
                  </from>
                  <to>
                    <xdr:col>7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63" name="Check Box 215">
              <controlPr defaultSize="0" autoFill="0" autoLine="0" autoPict="0">
                <anchor moveWithCells="1">
                  <from>
                    <xdr:col>7</xdr:col>
                    <xdr:colOff>133350</xdr:colOff>
                    <xdr:row>12</xdr:row>
                    <xdr:rowOff>0</xdr:rowOff>
                  </from>
                  <to>
                    <xdr:col>7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64" name="Check Box 216">
              <controlPr defaultSize="0" autoFill="0" autoLine="0" autoPict="0">
                <anchor moveWithCells="1">
                  <from>
                    <xdr:col>7</xdr:col>
                    <xdr:colOff>133350</xdr:colOff>
                    <xdr:row>13</xdr:row>
                    <xdr:rowOff>0</xdr:rowOff>
                  </from>
                  <to>
                    <xdr:col>7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65" name="Check Box 217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0</xdr:rowOff>
                  </from>
                  <to>
                    <xdr:col>7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66" name="Check Box 218">
              <controlPr defaultSize="0" autoFill="0" autoLine="0" autoPict="0">
                <anchor moveWithCells="1">
                  <from>
                    <xdr:col>7</xdr:col>
                    <xdr:colOff>133350</xdr:colOff>
                    <xdr:row>15</xdr:row>
                    <xdr:rowOff>0</xdr:rowOff>
                  </from>
                  <to>
                    <xdr:col>7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67" name="Check Box 219">
              <controlPr defaultSize="0" autoFill="0" autoLine="0" autoPict="0">
                <anchor moveWithCells="1">
                  <from>
                    <xdr:col>7</xdr:col>
                    <xdr:colOff>133350</xdr:colOff>
                    <xdr:row>16</xdr:row>
                    <xdr:rowOff>0</xdr:rowOff>
                  </from>
                  <to>
                    <xdr:col>7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68" name="Check Box 220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0</xdr:rowOff>
                  </from>
                  <to>
                    <xdr:col>7</xdr:col>
                    <xdr:colOff>361950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69" name="Check Box 221">
              <controlPr defaultSize="0" autoFill="0" autoLine="0" autoPict="0">
                <anchor moveWithCells="1">
                  <from>
                    <xdr:col>7</xdr:col>
                    <xdr:colOff>133350</xdr:colOff>
                    <xdr:row>18</xdr:row>
                    <xdr:rowOff>0</xdr:rowOff>
                  </from>
                  <to>
                    <xdr:col>7</xdr:col>
                    <xdr:colOff>361950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70" name="Check Box 222">
              <controlPr defaultSize="0" autoFill="0" autoLine="0" autoPict="0">
                <anchor moveWithCells="1">
                  <from>
                    <xdr:col>7</xdr:col>
                    <xdr:colOff>133350</xdr:colOff>
                    <xdr:row>19</xdr:row>
                    <xdr:rowOff>0</xdr:rowOff>
                  </from>
                  <to>
                    <xdr:col>7</xdr:col>
                    <xdr:colOff>361950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71" name="Check Box 223">
              <controlPr defaultSize="0" autoFill="0" autoLine="0" autoPict="0">
                <anchor moveWithCells="1">
                  <from>
                    <xdr:col>7</xdr:col>
                    <xdr:colOff>133350</xdr:colOff>
                    <xdr:row>20</xdr:row>
                    <xdr:rowOff>0</xdr:rowOff>
                  </from>
                  <to>
                    <xdr:col>7</xdr:col>
                    <xdr:colOff>361950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72" name="Check Box 224">
              <controlPr defaultSize="0" autoFill="0" autoLine="0" autoPict="0">
                <anchor moveWithCells="1">
                  <from>
                    <xdr:col>7</xdr:col>
                    <xdr:colOff>133350</xdr:colOff>
                    <xdr:row>21</xdr:row>
                    <xdr:rowOff>0</xdr:rowOff>
                  </from>
                  <to>
                    <xdr:col>7</xdr:col>
                    <xdr:colOff>361950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73" name="Check Box 225">
              <controlPr defaultSize="0" autoFill="0" autoLine="0" autoPict="0">
                <anchor moveWithCells="1">
                  <from>
                    <xdr:col>7</xdr:col>
                    <xdr:colOff>133350</xdr:colOff>
                    <xdr:row>22</xdr:row>
                    <xdr:rowOff>0</xdr:rowOff>
                  </from>
                  <to>
                    <xdr:col>7</xdr:col>
                    <xdr:colOff>361950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74" name="Check Box 226">
              <controlPr defaultSize="0" autoFill="0" autoLine="0" autoPict="0">
                <anchor moveWithCells="1">
                  <from>
                    <xdr:col>7</xdr:col>
                    <xdr:colOff>133350</xdr:colOff>
                    <xdr:row>23</xdr:row>
                    <xdr:rowOff>0</xdr:rowOff>
                  </from>
                  <to>
                    <xdr:col>7</xdr:col>
                    <xdr:colOff>361950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75" name="Check Box 227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0</xdr:rowOff>
                  </from>
                  <to>
                    <xdr:col>7</xdr:col>
                    <xdr:colOff>361950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76" name="Check Box 228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0</xdr:rowOff>
                  </from>
                  <to>
                    <xdr:col>7</xdr:col>
                    <xdr:colOff>361950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77" name="Check Box 229">
              <controlPr defaultSize="0" autoFill="0" autoLine="0" autoPict="0">
                <anchor moveWithCells="1">
                  <from>
                    <xdr:col>7</xdr:col>
                    <xdr:colOff>133350</xdr:colOff>
                    <xdr:row>26</xdr:row>
                    <xdr:rowOff>0</xdr:rowOff>
                  </from>
                  <to>
                    <xdr:col>7</xdr:col>
                    <xdr:colOff>361950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78" name="Check Box 230">
              <controlPr defaultSize="0" autoFill="0" autoLine="0" autoPict="0">
                <anchor moveWithCells="1">
                  <from>
                    <xdr:col>7</xdr:col>
                    <xdr:colOff>133350</xdr:colOff>
                    <xdr:row>27</xdr:row>
                    <xdr:rowOff>0</xdr:rowOff>
                  </from>
                  <to>
                    <xdr:col>7</xdr:col>
                    <xdr:colOff>361950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79" name="Check Box 232">
              <controlPr defaultSize="0" autoFill="0" autoLine="0" autoPict="0">
                <anchor moveWithCells="1">
                  <from>
                    <xdr:col>8</xdr:col>
                    <xdr:colOff>133350</xdr:colOff>
                    <xdr:row>11</xdr:row>
                    <xdr:rowOff>0</xdr:rowOff>
                  </from>
                  <to>
                    <xdr:col>8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80" name="Check Box 233">
              <controlPr defaultSize="0" autoFill="0" autoLine="0" autoPict="0">
                <anchor moveWithCells="1">
                  <from>
                    <xdr:col>8</xdr:col>
                    <xdr:colOff>133350</xdr:colOff>
                    <xdr:row>12</xdr:row>
                    <xdr:rowOff>0</xdr:rowOff>
                  </from>
                  <to>
                    <xdr:col>8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81" name="Check Box 234">
              <controlPr defaultSize="0" autoFill="0" autoLine="0" autoPict="0">
                <anchor moveWithCells="1">
                  <from>
                    <xdr:col>8</xdr:col>
                    <xdr:colOff>133350</xdr:colOff>
                    <xdr:row>13</xdr:row>
                    <xdr:rowOff>0</xdr:rowOff>
                  </from>
                  <to>
                    <xdr:col>8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82" name="Check Box 235">
              <controlPr defaultSize="0" autoFill="0" autoLine="0" autoPict="0">
                <anchor moveWithCells="1">
                  <from>
                    <xdr:col>8</xdr:col>
                    <xdr:colOff>133350</xdr:colOff>
                    <xdr:row>14</xdr:row>
                    <xdr:rowOff>0</xdr:rowOff>
                  </from>
                  <to>
                    <xdr:col>8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83" name="Check Box 236">
              <controlPr defaultSize="0" autoFill="0" autoLine="0" autoPict="0">
                <anchor moveWithCells="1">
                  <from>
                    <xdr:col>8</xdr:col>
                    <xdr:colOff>133350</xdr:colOff>
                    <xdr:row>15</xdr:row>
                    <xdr:rowOff>0</xdr:rowOff>
                  </from>
                  <to>
                    <xdr:col>8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84" name="Check Box 237">
              <controlPr defaultSize="0" autoFill="0" autoLine="0" autoPict="0">
                <anchor moveWithCells="1">
                  <from>
                    <xdr:col>8</xdr:col>
                    <xdr:colOff>133350</xdr:colOff>
                    <xdr:row>16</xdr:row>
                    <xdr:rowOff>0</xdr:rowOff>
                  </from>
                  <to>
                    <xdr:col>8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85" name="Check Box 238">
              <controlPr defaultSize="0" autoFill="0" autoLine="0" autoPict="0">
                <anchor moveWithCells="1">
                  <from>
                    <xdr:col>8</xdr:col>
                    <xdr:colOff>133350</xdr:colOff>
                    <xdr:row>17</xdr:row>
                    <xdr:rowOff>0</xdr:rowOff>
                  </from>
                  <to>
                    <xdr:col>8</xdr:col>
                    <xdr:colOff>361950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86" name="Check Box 239">
              <controlPr defaultSize="0" autoFill="0" autoLine="0" autoPict="0">
                <anchor moveWithCells="1">
                  <from>
                    <xdr:col>8</xdr:col>
                    <xdr:colOff>133350</xdr:colOff>
                    <xdr:row>18</xdr:row>
                    <xdr:rowOff>0</xdr:rowOff>
                  </from>
                  <to>
                    <xdr:col>8</xdr:col>
                    <xdr:colOff>361950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87" name="Check Box 240">
              <controlPr defaultSize="0" autoFill="0" autoLine="0" autoPict="0">
                <anchor moveWithCells="1">
                  <from>
                    <xdr:col>8</xdr:col>
                    <xdr:colOff>133350</xdr:colOff>
                    <xdr:row>19</xdr:row>
                    <xdr:rowOff>0</xdr:rowOff>
                  </from>
                  <to>
                    <xdr:col>8</xdr:col>
                    <xdr:colOff>361950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88" name="Check Box 241">
              <controlPr defaultSize="0" autoFill="0" autoLine="0" autoPict="0">
                <anchor moveWithCells="1">
                  <from>
                    <xdr:col>8</xdr:col>
                    <xdr:colOff>133350</xdr:colOff>
                    <xdr:row>20</xdr:row>
                    <xdr:rowOff>0</xdr:rowOff>
                  </from>
                  <to>
                    <xdr:col>8</xdr:col>
                    <xdr:colOff>361950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89" name="Check Box 242">
              <controlPr defaultSize="0" autoFill="0" autoLine="0" autoPict="0">
                <anchor moveWithCells="1">
                  <from>
                    <xdr:col>8</xdr:col>
                    <xdr:colOff>133350</xdr:colOff>
                    <xdr:row>21</xdr:row>
                    <xdr:rowOff>0</xdr:rowOff>
                  </from>
                  <to>
                    <xdr:col>8</xdr:col>
                    <xdr:colOff>361950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90" name="Check Box 243">
              <controlPr defaultSize="0" autoFill="0" autoLine="0" autoPict="0">
                <anchor moveWithCells="1">
                  <from>
                    <xdr:col>8</xdr:col>
                    <xdr:colOff>133350</xdr:colOff>
                    <xdr:row>22</xdr:row>
                    <xdr:rowOff>0</xdr:rowOff>
                  </from>
                  <to>
                    <xdr:col>8</xdr:col>
                    <xdr:colOff>361950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91" name="Check Box 244">
              <controlPr defaultSize="0" autoFill="0" autoLine="0" autoPict="0">
                <anchor moveWithCells="1">
                  <from>
                    <xdr:col>8</xdr:col>
                    <xdr:colOff>133350</xdr:colOff>
                    <xdr:row>23</xdr:row>
                    <xdr:rowOff>0</xdr:rowOff>
                  </from>
                  <to>
                    <xdr:col>8</xdr:col>
                    <xdr:colOff>361950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92" name="Check Box 245">
              <controlPr defaultSize="0" autoFill="0" autoLine="0" autoPict="0">
                <anchor moveWithCells="1">
                  <from>
                    <xdr:col>8</xdr:col>
                    <xdr:colOff>133350</xdr:colOff>
                    <xdr:row>24</xdr:row>
                    <xdr:rowOff>0</xdr:rowOff>
                  </from>
                  <to>
                    <xdr:col>8</xdr:col>
                    <xdr:colOff>361950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93" name="Check Box 246">
              <controlPr defaultSize="0" autoFill="0" autoLine="0" autoPict="0">
                <anchor moveWithCells="1">
                  <from>
                    <xdr:col>8</xdr:col>
                    <xdr:colOff>133350</xdr:colOff>
                    <xdr:row>25</xdr:row>
                    <xdr:rowOff>0</xdr:rowOff>
                  </from>
                  <to>
                    <xdr:col>8</xdr:col>
                    <xdr:colOff>361950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94" name="Check Box 247">
              <controlPr defaultSize="0" autoFill="0" autoLine="0" autoPict="0">
                <anchor moveWithCells="1">
                  <from>
                    <xdr:col>8</xdr:col>
                    <xdr:colOff>133350</xdr:colOff>
                    <xdr:row>26</xdr:row>
                    <xdr:rowOff>0</xdr:rowOff>
                  </from>
                  <to>
                    <xdr:col>8</xdr:col>
                    <xdr:colOff>361950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95" name="Check Box 248">
              <controlPr defaultSize="0" autoFill="0" autoLine="0" autoPict="0">
                <anchor moveWithCells="1">
                  <from>
                    <xdr:col>8</xdr:col>
                    <xdr:colOff>133350</xdr:colOff>
                    <xdr:row>27</xdr:row>
                    <xdr:rowOff>0</xdr:rowOff>
                  </from>
                  <to>
                    <xdr:col>8</xdr:col>
                    <xdr:colOff>361950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96" name="Check Box 250">
              <controlPr defaultSize="0" autoFill="0" autoLine="0" autoPict="0">
                <anchor moveWithCells="1">
                  <from>
                    <xdr:col>10</xdr:col>
                    <xdr:colOff>209550</xdr:colOff>
                    <xdr:row>10</xdr:row>
                    <xdr:rowOff>0</xdr:rowOff>
                  </from>
                  <to>
                    <xdr:col>10</xdr:col>
                    <xdr:colOff>438150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97" name="Check Box 251">
              <controlPr defaultSize="0" autoFill="0" autoLine="0" autoPict="0">
                <anchor moveWithCells="1">
                  <from>
                    <xdr:col>9</xdr:col>
                    <xdr:colOff>133350</xdr:colOff>
                    <xdr:row>11</xdr:row>
                    <xdr:rowOff>0</xdr:rowOff>
                  </from>
                  <to>
                    <xdr:col>9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98" name="Check Box 252">
              <controlPr defaultSize="0" autoFill="0" autoLine="0" autoPict="0">
                <anchor moveWithCells="1">
                  <from>
                    <xdr:col>9</xdr:col>
                    <xdr:colOff>133350</xdr:colOff>
                    <xdr:row>12</xdr:row>
                    <xdr:rowOff>0</xdr:rowOff>
                  </from>
                  <to>
                    <xdr:col>9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99" name="Check Box 253">
              <controlPr defaultSize="0" autoFill="0" autoLine="0" autoPict="0">
                <anchor moveWithCells="1">
                  <from>
                    <xdr:col>9</xdr:col>
                    <xdr:colOff>133350</xdr:colOff>
                    <xdr:row>13</xdr:row>
                    <xdr:rowOff>0</xdr:rowOff>
                  </from>
                  <to>
                    <xdr:col>9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100" name="Check Box 254">
              <controlPr defaultSize="0" autoFill="0" autoLine="0" autoPict="0">
                <anchor moveWithCells="1">
                  <from>
                    <xdr:col>9</xdr:col>
                    <xdr:colOff>133350</xdr:colOff>
                    <xdr:row>14</xdr:row>
                    <xdr:rowOff>0</xdr:rowOff>
                  </from>
                  <to>
                    <xdr:col>9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101" name="Check Box 255">
              <controlPr defaultSize="0" autoFill="0" autoLine="0" autoPict="0">
                <anchor moveWithCells="1">
                  <from>
                    <xdr:col>9</xdr:col>
                    <xdr:colOff>133350</xdr:colOff>
                    <xdr:row>15</xdr:row>
                    <xdr:rowOff>0</xdr:rowOff>
                  </from>
                  <to>
                    <xdr:col>9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102" name="Check Box 256">
              <controlPr defaultSize="0" autoFill="0" autoLine="0" autoPict="0">
                <anchor moveWithCells="1">
                  <from>
                    <xdr:col>9</xdr:col>
                    <xdr:colOff>133350</xdr:colOff>
                    <xdr:row>16</xdr:row>
                    <xdr:rowOff>0</xdr:rowOff>
                  </from>
                  <to>
                    <xdr:col>9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03" name="Check Box 257">
              <controlPr defaultSize="0" autoFill="0" autoLine="0" autoPict="0">
                <anchor moveWithCells="1">
                  <from>
                    <xdr:col>9</xdr:col>
                    <xdr:colOff>133350</xdr:colOff>
                    <xdr:row>17</xdr:row>
                    <xdr:rowOff>0</xdr:rowOff>
                  </from>
                  <to>
                    <xdr:col>9</xdr:col>
                    <xdr:colOff>361950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104" name="Check Box 258">
              <controlPr defaultSize="0" autoFill="0" autoLine="0" autoPict="0">
                <anchor moveWithCells="1">
                  <from>
                    <xdr:col>9</xdr:col>
                    <xdr:colOff>133350</xdr:colOff>
                    <xdr:row>18</xdr:row>
                    <xdr:rowOff>0</xdr:rowOff>
                  </from>
                  <to>
                    <xdr:col>9</xdr:col>
                    <xdr:colOff>361950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105" name="Check Box 259">
              <controlPr defaultSize="0" autoFill="0" autoLine="0" autoPict="0">
                <anchor moveWithCells="1">
                  <from>
                    <xdr:col>9</xdr:col>
                    <xdr:colOff>133350</xdr:colOff>
                    <xdr:row>19</xdr:row>
                    <xdr:rowOff>0</xdr:rowOff>
                  </from>
                  <to>
                    <xdr:col>9</xdr:col>
                    <xdr:colOff>361950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106" name="Check Box 260">
              <controlPr defaultSize="0" autoFill="0" autoLine="0" autoPict="0">
                <anchor moveWithCells="1">
                  <from>
                    <xdr:col>9</xdr:col>
                    <xdr:colOff>133350</xdr:colOff>
                    <xdr:row>20</xdr:row>
                    <xdr:rowOff>0</xdr:rowOff>
                  </from>
                  <to>
                    <xdr:col>9</xdr:col>
                    <xdr:colOff>361950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107" name="Check Box 261">
              <controlPr defaultSize="0" autoFill="0" autoLine="0" autoPict="0">
                <anchor moveWithCells="1">
                  <from>
                    <xdr:col>9</xdr:col>
                    <xdr:colOff>133350</xdr:colOff>
                    <xdr:row>21</xdr:row>
                    <xdr:rowOff>0</xdr:rowOff>
                  </from>
                  <to>
                    <xdr:col>9</xdr:col>
                    <xdr:colOff>361950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108" name="Check Box 262">
              <controlPr defaultSize="0" autoFill="0" autoLine="0" autoPict="0">
                <anchor moveWithCells="1">
                  <from>
                    <xdr:col>9</xdr:col>
                    <xdr:colOff>133350</xdr:colOff>
                    <xdr:row>22</xdr:row>
                    <xdr:rowOff>0</xdr:rowOff>
                  </from>
                  <to>
                    <xdr:col>9</xdr:col>
                    <xdr:colOff>361950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109" name="Check Box 263">
              <controlPr defaultSize="0" autoFill="0" autoLine="0" autoPict="0">
                <anchor moveWithCells="1">
                  <from>
                    <xdr:col>9</xdr:col>
                    <xdr:colOff>133350</xdr:colOff>
                    <xdr:row>23</xdr:row>
                    <xdr:rowOff>0</xdr:rowOff>
                  </from>
                  <to>
                    <xdr:col>9</xdr:col>
                    <xdr:colOff>361950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110" name="Check Box 264">
              <controlPr defaultSize="0" autoFill="0" autoLine="0" autoPict="0">
                <anchor moveWithCells="1">
                  <from>
                    <xdr:col>9</xdr:col>
                    <xdr:colOff>133350</xdr:colOff>
                    <xdr:row>24</xdr:row>
                    <xdr:rowOff>0</xdr:rowOff>
                  </from>
                  <to>
                    <xdr:col>9</xdr:col>
                    <xdr:colOff>361950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111" name="Check Box 265">
              <controlPr defaultSize="0" autoFill="0" autoLine="0" autoPict="0">
                <anchor moveWithCells="1">
                  <from>
                    <xdr:col>9</xdr:col>
                    <xdr:colOff>133350</xdr:colOff>
                    <xdr:row>25</xdr:row>
                    <xdr:rowOff>0</xdr:rowOff>
                  </from>
                  <to>
                    <xdr:col>9</xdr:col>
                    <xdr:colOff>361950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112" name="Check Box 266">
              <controlPr defaultSize="0" autoFill="0" autoLine="0" autoPict="0">
                <anchor moveWithCells="1">
                  <from>
                    <xdr:col>9</xdr:col>
                    <xdr:colOff>133350</xdr:colOff>
                    <xdr:row>26</xdr:row>
                    <xdr:rowOff>0</xdr:rowOff>
                  </from>
                  <to>
                    <xdr:col>9</xdr:col>
                    <xdr:colOff>361950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113" name="Check Box 267">
              <controlPr defaultSize="0" autoFill="0" autoLine="0" autoPict="0">
                <anchor moveWithCells="1">
                  <from>
                    <xdr:col>9</xdr:col>
                    <xdr:colOff>133350</xdr:colOff>
                    <xdr:row>27</xdr:row>
                    <xdr:rowOff>0</xdr:rowOff>
                  </from>
                  <to>
                    <xdr:col>9</xdr:col>
                    <xdr:colOff>361950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114" name="Check Box 269">
              <controlPr defaultSize="0" autoFill="0" autoLine="0" autoPict="0">
                <anchor moveWithCells="1">
                  <from>
                    <xdr:col>10</xdr:col>
                    <xdr:colOff>209550</xdr:colOff>
                    <xdr:row>11</xdr:row>
                    <xdr:rowOff>0</xdr:rowOff>
                  </from>
                  <to>
                    <xdr:col>10</xdr:col>
                    <xdr:colOff>438150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115" name="Check Box 270">
              <controlPr defaultSize="0" autoFill="0" autoLine="0" autoPict="0">
                <anchor moveWithCells="1">
                  <from>
                    <xdr:col>10</xdr:col>
                    <xdr:colOff>209550</xdr:colOff>
                    <xdr:row>12</xdr:row>
                    <xdr:rowOff>0</xdr:rowOff>
                  </from>
                  <to>
                    <xdr:col>10</xdr:col>
                    <xdr:colOff>438150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116" name="Check Box 271">
              <controlPr defaultSize="0" autoFill="0" autoLine="0" autoPict="0">
                <anchor moveWithCells="1">
                  <from>
                    <xdr:col>10</xdr:col>
                    <xdr:colOff>209550</xdr:colOff>
                    <xdr:row>13</xdr:row>
                    <xdr:rowOff>0</xdr:rowOff>
                  </from>
                  <to>
                    <xdr:col>10</xdr:col>
                    <xdr:colOff>438150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117" name="Check Box 272">
              <controlPr defaultSize="0" autoFill="0" autoLine="0" autoPict="0">
                <anchor moveWithCells="1">
                  <from>
                    <xdr:col>10</xdr:col>
                    <xdr:colOff>209550</xdr:colOff>
                    <xdr:row>14</xdr:row>
                    <xdr:rowOff>0</xdr:rowOff>
                  </from>
                  <to>
                    <xdr:col>10</xdr:col>
                    <xdr:colOff>438150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118" name="Check Box 273">
              <controlPr defaultSize="0" autoFill="0" autoLine="0" autoPict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438150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119" name="Check Box 274">
              <controlPr defaultSize="0" autoFill="0" autoLine="0" autoPict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438150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120" name="Check Box 275">
              <controlPr defaultSize="0" autoFill="0" autoLine="0" autoPict="0">
                <anchor moveWithCells="1">
                  <from>
                    <xdr:col>10</xdr:col>
                    <xdr:colOff>209550</xdr:colOff>
                    <xdr:row>17</xdr:row>
                    <xdr:rowOff>0</xdr:rowOff>
                  </from>
                  <to>
                    <xdr:col>10</xdr:col>
                    <xdr:colOff>438150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121" name="Check Box 276">
              <controlPr defaultSize="0" autoFill="0" autoLine="0" autoPict="0">
                <anchor moveWithCells="1">
                  <from>
                    <xdr:col>10</xdr:col>
                    <xdr:colOff>209550</xdr:colOff>
                    <xdr:row>18</xdr:row>
                    <xdr:rowOff>0</xdr:rowOff>
                  </from>
                  <to>
                    <xdr:col>10</xdr:col>
                    <xdr:colOff>438150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122" name="Check Box 277">
              <controlPr defaultSize="0" autoFill="0" autoLine="0" autoPict="0">
                <anchor moveWithCells="1">
                  <from>
                    <xdr:col>10</xdr:col>
                    <xdr:colOff>209550</xdr:colOff>
                    <xdr:row>19</xdr:row>
                    <xdr:rowOff>0</xdr:rowOff>
                  </from>
                  <to>
                    <xdr:col>10</xdr:col>
                    <xdr:colOff>438150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123" name="Check Box 278">
              <controlPr defaultSize="0" autoFill="0" autoLine="0" autoPict="0">
                <anchor moveWithCells="1">
                  <from>
                    <xdr:col>10</xdr:col>
                    <xdr:colOff>209550</xdr:colOff>
                    <xdr:row>20</xdr:row>
                    <xdr:rowOff>0</xdr:rowOff>
                  </from>
                  <to>
                    <xdr:col>10</xdr:col>
                    <xdr:colOff>438150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124" name="Check Box 279">
              <controlPr defaultSize="0" autoFill="0" autoLine="0" autoPict="0">
                <anchor moveWithCells="1">
                  <from>
                    <xdr:col>10</xdr:col>
                    <xdr:colOff>209550</xdr:colOff>
                    <xdr:row>21</xdr:row>
                    <xdr:rowOff>0</xdr:rowOff>
                  </from>
                  <to>
                    <xdr:col>10</xdr:col>
                    <xdr:colOff>438150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125" name="Check Box 280">
              <controlPr defaultSize="0" autoFill="0" autoLine="0" autoPict="0">
                <anchor moveWithCells="1">
                  <from>
                    <xdr:col>10</xdr:col>
                    <xdr:colOff>209550</xdr:colOff>
                    <xdr:row>22</xdr:row>
                    <xdr:rowOff>0</xdr:rowOff>
                  </from>
                  <to>
                    <xdr:col>10</xdr:col>
                    <xdr:colOff>438150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126" name="Check Box 281">
              <controlPr defaultSize="0" autoFill="0" autoLine="0" autoPict="0">
                <anchor moveWithCells="1">
                  <from>
                    <xdr:col>10</xdr:col>
                    <xdr:colOff>209550</xdr:colOff>
                    <xdr:row>23</xdr:row>
                    <xdr:rowOff>0</xdr:rowOff>
                  </from>
                  <to>
                    <xdr:col>10</xdr:col>
                    <xdr:colOff>438150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127" name="Check Box 282">
              <controlPr defaultSize="0" autoFill="0" autoLine="0" autoPict="0">
                <anchor moveWithCells="1">
                  <from>
                    <xdr:col>10</xdr:col>
                    <xdr:colOff>209550</xdr:colOff>
                    <xdr:row>24</xdr:row>
                    <xdr:rowOff>0</xdr:rowOff>
                  </from>
                  <to>
                    <xdr:col>10</xdr:col>
                    <xdr:colOff>438150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128" name="Check Box 283">
              <controlPr defaultSize="0" autoFill="0" autoLine="0" autoPict="0">
                <anchor moveWithCells="1">
                  <from>
                    <xdr:col>10</xdr:col>
                    <xdr:colOff>209550</xdr:colOff>
                    <xdr:row>25</xdr:row>
                    <xdr:rowOff>0</xdr:rowOff>
                  </from>
                  <to>
                    <xdr:col>10</xdr:col>
                    <xdr:colOff>438150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129" name="Check Box 284">
              <controlPr defaultSize="0" autoFill="0" autoLine="0" autoPict="0">
                <anchor moveWithCells="1">
                  <from>
                    <xdr:col>10</xdr:col>
                    <xdr:colOff>209550</xdr:colOff>
                    <xdr:row>26</xdr:row>
                    <xdr:rowOff>0</xdr:rowOff>
                  </from>
                  <to>
                    <xdr:col>10</xdr:col>
                    <xdr:colOff>438150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130" name="Check Box 285">
              <controlPr defaultSize="0" autoFill="0" autoLine="0" autoPict="0">
                <anchor moveWithCells="1">
                  <from>
                    <xdr:col>10</xdr:col>
                    <xdr:colOff>209550</xdr:colOff>
                    <xdr:row>27</xdr:row>
                    <xdr:rowOff>0</xdr:rowOff>
                  </from>
                  <to>
                    <xdr:col>10</xdr:col>
                    <xdr:colOff>438150</xdr:colOff>
                    <xdr:row>27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"/>
  <sheetViews>
    <sheetView workbookViewId="0">
      <selection activeCell="D23" sqref="D23"/>
    </sheetView>
  </sheetViews>
  <sheetFormatPr defaultRowHeight="15" x14ac:dyDescent="0.25"/>
  <cols>
    <col min="1" max="10" width="9.140625" style="9" customWidth="1"/>
    <col min="11" max="13" width="9.140625" style="34" customWidth="1"/>
    <col min="14" max="14" width="14.140625" customWidth="1"/>
    <col min="15" max="16" width="9.140625" customWidth="1"/>
    <col min="19" max="19" width="23.7109375" customWidth="1"/>
    <col min="20" max="21" width="14.140625" customWidth="1"/>
  </cols>
  <sheetData>
    <row r="1" spans="1:17" x14ac:dyDescent="0.25">
      <c r="A1" s="116" t="s">
        <v>2</v>
      </c>
      <c r="B1" s="117"/>
      <c r="C1" s="118"/>
      <c r="D1" s="119" t="s">
        <v>3</v>
      </c>
      <c r="E1" s="120"/>
      <c r="F1" s="120"/>
      <c r="G1" s="121"/>
      <c r="K1" s="76" t="s">
        <v>42</v>
      </c>
      <c r="L1" s="77"/>
      <c r="M1" s="78"/>
    </row>
    <row r="2" spans="1:17" ht="30" x14ac:dyDescent="0.25">
      <c r="A2" s="14"/>
      <c r="B2" s="14"/>
      <c r="C2" s="14" t="s">
        <v>34</v>
      </c>
      <c r="D2" s="15" t="s">
        <v>4</v>
      </c>
      <c r="E2" s="15" t="s">
        <v>7</v>
      </c>
      <c r="F2" s="15" t="s">
        <v>5</v>
      </c>
      <c r="G2" s="15" t="s">
        <v>6</v>
      </c>
      <c r="H2" s="16"/>
      <c r="I2" s="17" t="s">
        <v>0</v>
      </c>
      <c r="J2" s="17" t="s">
        <v>1</v>
      </c>
      <c r="K2" s="17" t="s">
        <v>24</v>
      </c>
      <c r="L2" s="17" t="s">
        <v>26</v>
      </c>
      <c r="M2" s="17" t="s">
        <v>25</v>
      </c>
      <c r="N2" s="21" t="s">
        <v>30</v>
      </c>
      <c r="O2" s="21" t="s">
        <v>29</v>
      </c>
      <c r="P2" s="21" t="s">
        <v>28</v>
      </c>
      <c r="Q2" s="21" t="s">
        <v>27</v>
      </c>
    </row>
    <row r="3" spans="1:17" ht="15.75" thickBot="1" x14ac:dyDescent="0.3">
      <c r="A3" s="122" t="s">
        <v>17</v>
      </c>
      <c r="B3" s="123"/>
      <c r="C3" s="124"/>
      <c r="D3" s="33">
        <v>200</v>
      </c>
      <c r="E3" s="125" t="s">
        <v>18</v>
      </c>
      <c r="F3" s="126"/>
      <c r="G3" s="127"/>
      <c r="I3" s="8"/>
      <c r="J3" s="8"/>
      <c r="K3" s="8"/>
      <c r="L3" s="8"/>
      <c r="M3" s="8"/>
      <c r="N3" s="21"/>
      <c r="O3" s="21"/>
      <c r="P3" s="21"/>
      <c r="Q3" s="21"/>
    </row>
    <row r="4" spans="1:17" ht="15.75" thickBot="1" x14ac:dyDescent="0.3">
      <c r="A4" s="35">
        <f>IF(OR(Application!G11, Application!F11), 125, 0)</f>
        <v>0</v>
      </c>
      <c r="B4" s="36">
        <f>IF(Application!F11, 375, 0)</f>
        <v>0</v>
      </c>
      <c r="C4" s="36">
        <f>IF(Application!E11, 1000, 0)</f>
        <v>0</v>
      </c>
      <c r="D4" s="37">
        <f>IF(Application!H11, 200, 0)</f>
        <v>0</v>
      </c>
      <c r="E4" s="37">
        <f>IF(Application!I11, 150, 0)</f>
        <v>0</v>
      </c>
      <c r="F4" s="37">
        <f>IF(Application!J11, 150, 0)</f>
        <v>0</v>
      </c>
      <c r="G4" s="37">
        <f>IF(Application!K11, 150, 0)</f>
        <v>0</v>
      </c>
      <c r="H4" s="69"/>
      <c r="I4" s="40">
        <f>Application!B11</f>
        <v>0</v>
      </c>
      <c r="J4" s="40">
        <f>Application!C11</f>
        <v>0</v>
      </c>
      <c r="K4" s="45">
        <f>C4/750*1773</f>
        <v>0</v>
      </c>
      <c r="L4" s="45">
        <f>D4/200*320*1.25</f>
        <v>0</v>
      </c>
      <c r="M4" s="45">
        <f>E4/150*132</f>
        <v>0</v>
      </c>
      <c r="N4" s="70">
        <f>Application!Q11</f>
        <v>0</v>
      </c>
      <c r="O4" s="40">
        <f>Application!U11</f>
        <v>0</v>
      </c>
      <c r="P4" s="21">
        <f>Application!V11</f>
        <v>0</v>
      </c>
      <c r="Q4" s="21">
        <f>Application!X11</f>
        <v>0</v>
      </c>
    </row>
    <row r="5" spans="1:17" ht="15.75" thickBot="1" x14ac:dyDescent="0.3">
      <c r="A5" s="35">
        <f>IF(OR(Application!G12, Application!F12), 125, 0)</f>
        <v>0</v>
      </c>
      <c r="B5" s="36">
        <f>IF(Application!F12, 375, 0)</f>
        <v>0</v>
      </c>
      <c r="C5" s="36">
        <f>IF(Application!E12, 1000, 0)</f>
        <v>0</v>
      </c>
      <c r="D5" s="38">
        <f>IF(Application!H12, 200, 0)</f>
        <v>0</v>
      </c>
      <c r="E5" s="38">
        <f>IF(Application!I12, 150, 0)</f>
        <v>0</v>
      </c>
      <c r="F5" s="38">
        <f>IF(Application!J12, 150, 0)</f>
        <v>0</v>
      </c>
      <c r="G5" s="38">
        <f>IF(Application!K12, 150, 0)</f>
        <v>0</v>
      </c>
      <c r="H5" s="39"/>
      <c r="I5" s="40">
        <f>Application!B12</f>
        <v>0</v>
      </c>
      <c r="J5" s="40">
        <f>Application!C12</f>
        <v>0</v>
      </c>
      <c r="K5" s="45">
        <f t="shared" ref="K5:K21" si="0">C5/750*1773</f>
        <v>0</v>
      </c>
      <c r="L5" s="45">
        <f t="shared" ref="L5:L21" si="1">D5/200*320*1.25</f>
        <v>0</v>
      </c>
      <c r="M5" s="45">
        <f t="shared" ref="M5:M21" si="2">E5/150*132</f>
        <v>0</v>
      </c>
      <c r="N5" s="70">
        <f>Application!Q12</f>
        <v>0</v>
      </c>
      <c r="O5" s="40">
        <f>Application!U12</f>
        <v>0</v>
      </c>
      <c r="P5" s="21">
        <f>Application!V12</f>
        <v>0</v>
      </c>
      <c r="Q5" s="21">
        <f>Application!X12</f>
        <v>0</v>
      </c>
    </row>
    <row r="6" spans="1:17" ht="15.75" thickBot="1" x14ac:dyDescent="0.3">
      <c r="A6" s="35">
        <f>IF(OR(Application!G13, Application!F13), 125, 0)</f>
        <v>0</v>
      </c>
      <c r="B6" s="36">
        <f>IF(Application!F13, 375, 0)</f>
        <v>0</v>
      </c>
      <c r="C6" s="36">
        <f>IF(Application!E13, 1000, 0)</f>
        <v>0</v>
      </c>
      <c r="D6" s="38">
        <f>IF(Application!H13, 200, 0)</f>
        <v>0</v>
      </c>
      <c r="E6" s="38">
        <f>IF(Application!I13, 150, 0)</f>
        <v>0</v>
      </c>
      <c r="F6" s="38">
        <f>IF(Application!J13, 150, 0)</f>
        <v>0</v>
      </c>
      <c r="G6" s="38">
        <f>IF(Application!K13, 150, 0)</f>
        <v>0</v>
      </c>
      <c r="H6" s="39"/>
      <c r="I6" s="40">
        <f>Application!B13</f>
        <v>0</v>
      </c>
      <c r="J6" s="40">
        <f>Application!C13</f>
        <v>0</v>
      </c>
      <c r="K6" s="45">
        <f t="shared" si="0"/>
        <v>0</v>
      </c>
      <c r="L6" s="45">
        <f t="shared" si="1"/>
        <v>0</v>
      </c>
      <c r="M6" s="45">
        <f t="shared" si="2"/>
        <v>0</v>
      </c>
      <c r="N6" s="70">
        <f>Application!Q13</f>
        <v>0</v>
      </c>
      <c r="O6" s="40">
        <f>Application!U13</f>
        <v>0</v>
      </c>
      <c r="P6" s="21">
        <f>Application!V13</f>
        <v>0</v>
      </c>
      <c r="Q6" s="21">
        <f>Application!X13</f>
        <v>0</v>
      </c>
    </row>
    <row r="7" spans="1:17" ht="15.75" thickBot="1" x14ac:dyDescent="0.3">
      <c r="A7" s="35">
        <f>IF(OR(Application!G14, Application!F14), 125, 0)</f>
        <v>0</v>
      </c>
      <c r="B7" s="36">
        <f>IF(Application!F14, 375, 0)</f>
        <v>0</v>
      </c>
      <c r="C7" s="36">
        <f>IF(Application!E14, 1000, 0)</f>
        <v>0</v>
      </c>
      <c r="D7" s="38">
        <f>IF(Application!H14, 200, 0)</f>
        <v>0</v>
      </c>
      <c r="E7" s="38">
        <f>IF(Application!I14, 150, 0)</f>
        <v>0</v>
      </c>
      <c r="F7" s="38">
        <f>IF(Application!J14, 150, 0)</f>
        <v>0</v>
      </c>
      <c r="G7" s="38">
        <f>IF(Application!K14, 150, 0)</f>
        <v>0</v>
      </c>
      <c r="H7" s="39"/>
      <c r="I7" s="40">
        <f>Application!B14</f>
        <v>0</v>
      </c>
      <c r="J7" s="40">
        <f>Application!C14</f>
        <v>0</v>
      </c>
      <c r="K7" s="45">
        <f t="shared" si="0"/>
        <v>0</v>
      </c>
      <c r="L7" s="45">
        <f t="shared" si="1"/>
        <v>0</v>
      </c>
      <c r="M7" s="45">
        <f t="shared" si="2"/>
        <v>0</v>
      </c>
      <c r="N7" s="70">
        <f>Application!Q14</f>
        <v>0</v>
      </c>
      <c r="O7" s="40">
        <f>Application!U14</f>
        <v>0</v>
      </c>
      <c r="P7" s="21">
        <f>Application!V14</f>
        <v>0</v>
      </c>
      <c r="Q7" s="21">
        <f>Application!X14</f>
        <v>0</v>
      </c>
    </row>
    <row r="8" spans="1:17" ht="15.75" thickBot="1" x14ac:dyDescent="0.3">
      <c r="A8" s="35">
        <f>IF(OR(Application!G15, Application!F15), 125, 0)</f>
        <v>0</v>
      </c>
      <c r="B8" s="36">
        <f>IF(Application!F15, 375, 0)</f>
        <v>0</v>
      </c>
      <c r="C8" s="36">
        <f>IF(Application!E15, 1000, 0)</f>
        <v>0</v>
      </c>
      <c r="D8" s="38">
        <f>IF(Application!H15, 200, 0)</f>
        <v>0</v>
      </c>
      <c r="E8" s="38">
        <f>IF(Application!I15, 150, 0)</f>
        <v>0</v>
      </c>
      <c r="F8" s="38">
        <f>IF(Application!J15, 150, 0)</f>
        <v>0</v>
      </c>
      <c r="G8" s="38">
        <f>IF(Application!K15, 150, 0)</f>
        <v>0</v>
      </c>
      <c r="H8" s="39"/>
      <c r="I8" s="40">
        <f>Application!B15</f>
        <v>0</v>
      </c>
      <c r="J8" s="40">
        <f>Application!C15</f>
        <v>0</v>
      </c>
      <c r="K8" s="45">
        <f t="shared" si="0"/>
        <v>0</v>
      </c>
      <c r="L8" s="45">
        <f t="shared" si="1"/>
        <v>0</v>
      </c>
      <c r="M8" s="45">
        <f t="shared" si="2"/>
        <v>0</v>
      </c>
      <c r="N8" s="70">
        <f>Application!Q15</f>
        <v>0</v>
      </c>
      <c r="O8" s="40">
        <f>Application!U15</f>
        <v>0</v>
      </c>
      <c r="P8" s="21">
        <f>Application!V15</f>
        <v>0</v>
      </c>
      <c r="Q8" s="21">
        <f>Application!X15</f>
        <v>0</v>
      </c>
    </row>
    <row r="9" spans="1:17" ht="15.75" thickBot="1" x14ac:dyDescent="0.3">
      <c r="A9" s="35">
        <f>IF(OR(Application!G16, Application!F16), 125, 0)</f>
        <v>0</v>
      </c>
      <c r="B9" s="36">
        <f>IF(Application!F16, 375, 0)</f>
        <v>0</v>
      </c>
      <c r="C9" s="36">
        <f>IF(Application!E16, 1000, 0)</f>
        <v>0</v>
      </c>
      <c r="D9" s="38">
        <f>IF(Application!H16, 200, 0)</f>
        <v>0</v>
      </c>
      <c r="E9" s="38">
        <f>IF(Application!I16, 150, 0)</f>
        <v>0</v>
      </c>
      <c r="F9" s="38">
        <f>IF(Application!J16, 150, 0)</f>
        <v>0</v>
      </c>
      <c r="G9" s="38">
        <f>IF(Application!K16, 150, 0)</f>
        <v>0</v>
      </c>
      <c r="H9" s="39"/>
      <c r="I9" s="40">
        <f>Application!B16</f>
        <v>0</v>
      </c>
      <c r="J9" s="40">
        <f>Application!C16</f>
        <v>0</v>
      </c>
      <c r="K9" s="45">
        <f t="shared" si="0"/>
        <v>0</v>
      </c>
      <c r="L9" s="45">
        <f t="shared" si="1"/>
        <v>0</v>
      </c>
      <c r="M9" s="45">
        <f t="shared" si="2"/>
        <v>0</v>
      </c>
      <c r="N9" s="70">
        <f>Application!Q16</f>
        <v>0</v>
      </c>
      <c r="O9" s="40">
        <f>Application!U16</f>
        <v>0</v>
      </c>
      <c r="P9" s="21">
        <f>Application!V16</f>
        <v>0</v>
      </c>
      <c r="Q9" s="21">
        <f>Application!X16</f>
        <v>0</v>
      </c>
    </row>
    <row r="10" spans="1:17" ht="15.75" thickBot="1" x14ac:dyDescent="0.3">
      <c r="A10" s="35">
        <f>IF(OR(Application!G17, Application!F17), 125, 0)</f>
        <v>0</v>
      </c>
      <c r="B10" s="36">
        <f>IF(Application!F17, 375, 0)</f>
        <v>0</v>
      </c>
      <c r="C10" s="36">
        <f>IF(Application!E17, 1000, 0)</f>
        <v>0</v>
      </c>
      <c r="D10" s="38">
        <f>IF(Application!H17, 200, 0)</f>
        <v>0</v>
      </c>
      <c r="E10" s="38">
        <f>IF(Application!I17, 150, 0)</f>
        <v>0</v>
      </c>
      <c r="F10" s="38">
        <f>IF(Application!J17, 150, 0)</f>
        <v>0</v>
      </c>
      <c r="G10" s="38">
        <f>IF(Application!K17, 150, 0)</f>
        <v>0</v>
      </c>
      <c r="H10" s="39"/>
      <c r="I10" s="40">
        <f>Application!B17</f>
        <v>0</v>
      </c>
      <c r="J10" s="40">
        <f>Application!C17</f>
        <v>0</v>
      </c>
      <c r="K10" s="45">
        <f t="shared" si="0"/>
        <v>0</v>
      </c>
      <c r="L10" s="45">
        <f t="shared" si="1"/>
        <v>0</v>
      </c>
      <c r="M10" s="45">
        <f t="shared" si="2"/>
        <v>0</v>
      </c>
      <c r="N10" s="70">
        <f>Application!Q17</f>
        <v>0</v>
      </c>
      <c r="O10" s="40">
        <f>Application!U17</f>
        <v>0</v>
      </c>
      <c r="P10" s="21">
        <f>Application!V17</f>
        <v>0</v>
      </c>
      <c r="Q10" s="21">
        <f>Application!X17</f>
        <v>0</v>
      </c>
    </row>
    <row r="11" spans="1:17" ht="15.75" thickBot="1" x14ac:dyDescent="0.3">
      <c r="A11" s="35">
        <f>IF(OR(Application!G18, Application!F18), 125, 0)</f>
        <v>0</v>
      </c>
      <c r="B11" s="36">
        <f>IF(Application!F18, 375, 0)</f>
        <v>0</v>
      </c>
      <c r="C11" s="36">
        <f>IF(Application!E18, 1000, 0)</f>
        <v>0</v>
      </c>
      <c r="D11" s="38">
        <f>IF(Application!H18, 200, 0)</f>
        <v>0</v>
      </c>
      <c r="E11" s="38">
        <f>IF(Application!I18, 150, 0)</f>
        <v>0</v>
      </c>
      <c r="F11" s="38">
        <f>IF(Application!J18, 150, 0)</f>
        <v>0</v>
      </c>
      <c r="G11" s="38">
        <f>IF(Application!K18, 150, 0)</f>
        <v>0</v>
      </c>
      <c r="H11" s="39"/>
      <c r="I11" s="40">
        <f>Application!B18</f>
        <v>0</v>
      </c>
      <c r="J11" s="40">
        <f>Application!C18</f>
        <v>0</v>
      </c>
      <c r="K11" s="45">
        <f t="shared" si="0"/>
        <v>0</v>
      </c>
      <c r="L11" s="45">
        <f t="shared" si="1"/>
        <v>0</v>
      </c>
      <c r="M11" s="45">
        <f t="shared" si="2"/>
        <v>0</v>
      </c>
      <c r="N11" s="70">
        <f>Application!Q18</f>
        <v>0</v>
      </c>
      <c r="O11" s="40">
        <f>Application!U18</f>
        <v>0</v>
      </c>
      <c r="P11" s="21">
        <f>Application!V18</f>
        <v>0</v>
      </c>
      <c r="Q11" s="21">
        <f>Application!X18</f>
        <v>0</v>
      </c>
    </row>
    <row r="12" spans="1:17" ht="15.75" thickBot="1" x14ac:dyDescent="0.3">
      <c r="A12" s="35">
        <f>IF(OR(Application!G19, Application!F19), 125, 0)</f>
        <v>0</v>
      </c>
      <c r="B12" s="36">
        <f>IF(Application!F19, 375, 0)</f>
        <v>0</v>
      </c>
      <c r="C12" s="36">
        <f>IF(Application!E19, 1000, 0)</f>
        <v>0</v>
      </c>
      <c r="D12" s="38">
        <f>IF(Application!H19, 200, 0)</f>
        <v>0</v>
      </c>
      <c r="E12" s="38">
        <f>IF(Application!I19, 150, 0)</f>
        <v>0</v>
      </c>
      <c r="F12" s="38">
        <f>IF(Application!J19, 150, 0)</f>
        <v>0</v>
      </c>
      <c r="G12" s="38">
        <f>IF(Application!K19, 150, 0)</f>
        <v>0</v>
      </c>
      <c r="H12" s="39"/>
      <c r="I12" s="40">
        <f>Application!B19</f>
        <v>0</v>
      </c>
      <c r="J12" s="40">
        <f>Application!C19</f>
        <v>0</v>
      </c>
      <c r="K12" s="45">
        <f t="shared" si="0"/>
        <v>0</v>
      </c>
      <c r="L12" s="45">
        <f t="shared" si="1"/>
        <v>0</v>
      </c>
      <c r="M12" s="45">
        <f t="shared" si="2"/>
        <v>0</v>
      </c>
      <c r="N12" s="70">
        <f>Application!Q19</f>
        <v>0</v>
      </c>
      <c r="O12" s="40">
        <f>Application!U19</f>
        <v>0</v>
      </c>
      <c r="P12" s="21">
        <f>Application!V19</f>
        <v>0</v>
      </c>
      <c r="Q12" s="21">
        <f>Application!X19</f>
        <v>0</v>
      </c>
    </row>
    <row r="13" spans="1:17" ht="15.75" thickBot="1" x14ac:dyDescent="0.3">
      <c r="A13" s="35">
        <f>IF(OR(Application!G20, Application!F20), 125, 0)</f>
        <v>0</v>
      </c>
      <c r="B13" s="36">
        <f>IF(Application!F20, 375, 0)</f>
        <v>0</v>
      </c>
      <c r="C13" s="36">
        <f>IF(Application!E20, 1000, 0)</f>
        <v>0</v>
      </c>
      <c r="D13" s="38">
        <f>IF(Application!H20, 200, 0)</f>
        <v>0</v>
      </c>
      <c r="E13" s="38">
        <f>IF(Application!I20, 150, 0)</f>
        <v>0</v>
      </c>
      <c r="F13" s="38">
        <f>IF(Application!J20, 150, 0)</f>
        <v>0</v>
      </c>
      <c r="G13" s="38">
        <f>IF(Application!K20, 150, 0)</f>
        <v>0</v>
      </c>
      <c r="H13" s="39"/>
      <c r="I13" s="40">
        <f>Application!B20</f>
        <v>0</v>
      </c>
      <c r="J13" s="40">
        <f>Application!C20</f>
        <v>0</v>
      </c>
      <c r="K13" s="45">
        <f t="shared" si="0"/>
        <v>0</v>
      </c>
      <c r="L13" s="45">
        <f t="shared" si="1"/>
        <v>0</v>
      </c>
      <c r="M13" s="45">
        <f t="shared" si="2"/>
        <v>0</v>
      </c>
      <c r="N13" s="70">
        <f>Application!Q20</f>
        <v>0</v>
      </c>
      <c r="O13" s="40">
        <f>Application!U20</f>
        <v>0</v>
      </c>
      <c r="P13" s="21">
        <f>Application!V20</f>
        <v>0</v>
      </c>
      <c r="Q13" s="21">
        <f>Application!X20</f>
        <v>0</v>
      </c>
    </row>
    <row r="14" spans="1:17" ht="15.75" thickBot="1" x14ac:dyDescent="0.3">
      <c r="A14" s="35">
        <f>IF(OR(Application!G21, Application!F21), 125, 0)</f>
        <v>0</v>
      </c>
      <c r="B14" s="36">
        <f>IF(Application!F21, 375, 0)</f>
        <v>0</v>
      </c>
      <c r="C14" s="36">
        <f>IF(Application!E21, 1000, 0)</f>
        <v>0</v>
      </c>
      <c r="D14" s="38">
        <f>IF(Application!H21, 200, 0)</f>
        <v>0</v>
      </c>
      <c r="E14" s="38">
        <f>IF(Application!I21, 150, 0)</f>
        <v>0</v>
      </c>
      <c r="F14" s="38">
        <f>IF(Application!J21, 150, 0)</f>
        <v>0</v>
      </c>
      <c r="G14" s="38">
        <f>IF(Application!K21, 150, 0)</f>
        <v>0</v>
      </c>
      <c r="H14" s="39"/>
      <c r="I14" s="40">
        <f>Application!B21</f>
        <v>0</v>
      </c>
      <c r="J14" s="40">
        <f>Application!C21</f>
        <v>0</v>
      </c>
      <c r="K14" s="45">
        <f t="shared" si="0"/>
        <v>0</v>
      </c>
      <c r="L14" s="45">
        <f t="shared" si="1"/>
        <v>0</v>
      </c>
      <c r="M14" s="45">
        <f t="shared" si="2"/>
        <v>0</v>
      </c>
      <c r="N14" s="70">
        <f>Application!Q21</f>
        <v>0</v>
      </c>
      <c r="O14" s="40">
        <f>Application!U21</f>
        <v>0</v>
      </c>
      <c r="P14" s="21">
        <f>Application!V21</f>
        <v>0</v>
      </c>
      <c r="Q14" s="21">
        <f>Application!X21</f>
        <v>0</v>
      </c>
    </row>
    <row r="15" spans="1:17" ht="15.75" thickBot="1" x14ac:dyDescent="0.3">
      <c r="A15" s="35">
        <f>IF(OR(Application!G22, Application!F22), 125, 0)</f>
        <v>0</v>
      </c>
      <c r="B15" s="36">
        <f>IF(Application!F22, 375, 0)</f>
        <v>0</v>
      </c>
      <c r="C15" s="36">
        <f>IF(Application!E22, 1000, 0)</f>
        <v>0</v>
      </c>
      <c r="D15" s="38">
        <f>IF(Application!H22, 200, 0)</f>
        <v>0</v>
      </c>
      <c r="E15" s="38">
        <f>IF(Application!I22, 150, 0)</f>
        <v>0</v>
      </c>
      <c r="F15" s="38">
        <f>IF(Application!J22, 150, 0)</f>
        <v>0</v>
      </c>
      <c r="G15" s="38">
        <f>IF(Application!K22, 150, 0)</f>
        <v>0</v>
      </c>
      <c r="H15" s="39"/>
      <c r="I15" s="40">
        <f>Application!B22</f>
        <v>0</v>
      </c>
      <c r="J15" s="40">
        <f>Application!C22</f>
        <v>0</v>
      </c>
      <c r="K15" s="45">
        <f t="shared" si="0"/>
        <v>0</v>
      </c>
      <c r="L15" s="45">
        <f t="shared" si="1"/>
        <v>0</v>
      </c>
      <c r="M15" s="45">
        <f t="shared" si="2"/>
        <v>0</v>
      </c>
      <c r="N15" s="70">
        <f>Application!Q22</f>
        <v>0</v>
      </c>
      <c r="O15" s="40">
        <f>Application!U22</f>
        <v>0</v>
      </c>
      <c r="P15" s="21">
        <f>Application!V22</f>
        <v>0</v>
      </c>
      <c r="Q15" s="21">
        <f>Application!X22</f>
        <v>0</v>
      </c>
    </row>
    <row r="16" spans="1:17" ht="15.75" thickBot="1" x14ac:dyDescent="0.3">
      <c r="A16" s="35">
        <f>IF(OR(Application!G23, Application!F23), 125, 0)</f>
        <v>0</v>
      </c>
      <c r="B16" s="36">
        <f>IF(Application!F23, 375, 0)</f>
        <v>0</v>
      </c>
      <c r="C16" s="36">
        <f>IF(Application!E23, 1000, 0)</f>
        <v>0</v>
      </c>
      <c r="D16" s="38">
        <f>IF(Application!H23, 200, 0)</f>
        <v>0</v>
      </c>
      <c r="E16" s="38">
        <f>IF(Application!I23, 150, 0)</f>
        <v>0</v>
      </c>
      <c r="F16" s="38">
        <f>IF(Application!J23, 150, 0)</f>
        <v>0</v>
      </c>
      <c r="G16" s="38">
        <f>IF(Application!K23, 150, 0)</f>
        <v>0</v>
      </c>
      <c r="H16" s="39"/>
      <c r="I16" s="40">
        <f>Application!B23</f>
        <v>0</v>
      </c>
      <c r="J16" s="40">
        <f>Application!C23</f>
        <v>0</v>
      </c>
      <c r="K16" s="45">
        <f t="shared" si="0"/>
        <v>0</v>
      </c>
      <c r="L16" s="45">
        <f t="shared" si="1"/>
        <v>0</v>
      </c>
      <c r="M16" s="45">
        <f t="shared" si="2"/>
        <v>0</v>
      </c>
      <c r="N16" s="70">
        <f>Application!Q23</f>
        <v>0</v>
      </c>
      <c r="O16" s="40">
        <f>Application!U23</f>
        <v>0</v>
      </c>
      <c r="P16" s="21">
        <f>Application!V23</f>
        <v>0</v>
      </c>
      <c r="Q16" s="21">
        <f>Application!X23</f>
        <v>0</v>
      </c>
    </row>
    <row r="17" spans="1:17" ht="15.75" thickBot="1" x14ac:dyDescent="0.3">
      <c r="A17" s="35">
        <f>IF(OR(Application!G24, Application!F24), 125, 0)</f>
        <v>0</v>
      </c>
      <c r="B17" s="36">
        <f>IF(Application!F24, 375, 0)</f>
        <v>0</v>
      </c>
      <c r="C17" s="36">
        <f>IF(Application!E24, 1000, 0)</f>
        <v>0</v>
      </c>
      <c r="D17" s="38">
        <f>IF(Application!H24, 200, 0)</f>
        <v>0</v>
      </c>
      <c r="E17" s="38">
        <f>IF(Application!I24, 150, 0)</f>
        <v>0</v>
      </c>
      <c r="F17" s="38">
        <f>IF(Application!J24, 150, 0)</f>
        <v>0</v>
      </c>
      <c r="G17" s="38">
        <f>IF(Application!K24, 150, 0)</f>
        <v>0</v>
      </c>
      <c r="H17" s="39"/>
      <c r="I17" s="40">
        <f>Application!B24</f>
        <v>0</v>
      </c>
      <c r="J17" s="40">
        <f>Application!C24</f>
        <v>0</v>
      </c>
      <c r="K17" s="45">
        <f t="shared" si="0"/>
        <v>0</v>
      </c>
      <c r="L17" s="45">
        <f t="shared" si="1"/>
        <v>0</v>
      </c>
      <c r="M17" s="45">
        <f t="shared" si="2"/>
        <v>0</v>
      </c>
      <c r="N17" s="70">
        <f>Application!Q24</f>
        <v>0</v>
      </c>
      <c r="O17" s="40">
        <f>Application!U24</f>
        <v>0</v>
      </c>
      <c r="P17" s="21">
        <f>Application!V24</f>
        <v>0</v>
      </c>
      <c r="Q17" s="21">
        <f>Application!X24</f>
        <v>0</v>
      </c>
    </row>
    <row r="18" spans="1:17" ht="15.75" thickBot="1" x14ac:dyDescent="0.3">
      <c r="A18" s="35">
        <f>IF(OR(Application!G25, Application!F25), 125, 0)</f>
        <v>0</v>
      </c>
      <c r="B18" s="36">
        <f>IF(Application!F25, 375, 0)</f>
        <v>0</v>
      </c>
      <c r="C18" s="36">
        <f>IF(Application!E25, 1000, 0)</f>
        <v>0</v>
      </c>
      <c r="D18" s="38">
        <f>IF(Application!H25, 200, 0)</f>
        <v>0</v>
      </c>
      <c r="E18" s="38">
        <f>IF(Application!I25, 150, 0)</f>
        <v>0</v>
      </c>
      <c r="F18" s="38">
        <f>IF(Application!J25, 150, 0)</f>
        <v>0</v>
      </c>
      <c r="G18" s="38">
        <f>IF(Application!K25, 150, 0)</f>
        <v>0</v>
      </c>
      <c r="H18" s="39"/>
      <c r="I18" s="40">
        <f>Application!B25</f>
        <v>0</v>
      </c>
      <c r="J18" s="40">
        <f>Application!C25</f>
        <v>0</v>
      </c>
      <c r="K18" s="45">
        <f t="shared" si="0"/>
        <v>0</v>
      </c>
      <c r="L18" s="45">
        <f t="shared" si="1"/>
        <v>0</v>
      </c>
      <c r="M18" s="45">
        <f t="shared" si="2"/>
        <v>0</v>
      </c>
      <c r="N18" s="70">
        <f>Application!Q25</f>
        <v>0</v>
      </c>
      <c r="O18" s="40">
        <f>Application!U25</f>
        <v>0</v>
      </c>
      <c r="P18" s="21">
        <f>Application!V25</f>
        <v>0</v>
      </c>
      <c r="Q18" s="21">
        <f>Application!X25</f>
        <v>0</v>
      </c>
    </row>
    <row r="19" spans="1:17" ht="15.75" thickBot="1" x14ac:dyDescent="0.3">
      <c r="A19" s="35">
        <f>IF(OR(Application!G26, Application!F26), 125, 0)</f>
        <v>0</v>
      </c>
      <c r="B19" s="36">
        <f>IF(Application!F26, 375, 0)</f>
        <v>0</v>
      </c>
      <c r="C19" s="36">
        <f>IF(Application!E26, 1000, 0)</f>
        <v>0</v>
      </c>
      <c r="D19" s="38">
        <f>IF(Application!H26, 200, 0)</f>
        <v>0</v>
      </c>
      <c r="E19" s="38">
        <f>IF(Application!I26, 150, 0)</f>
        <v>0</v>
      </c>
      <c r="F19" s="38">
        <f>IF(Application!J26, 150, 0)</f>
        <v>0</v>
      </c>
      <c r="G19" s="38">
        <f>IF(Application!K26, 150, 0)</f>
        <v>0</v>
      </c>
      <c r="H19" s="39"/>
      <c r="I19" s="40">
        <f>Application!B26</f>
        <v>0</v>
      </c>
      <c r="J19" s="40">
        <f>Application!C26</f>
        <v>0</v>
      </c>
      <c r="K19" s="45">
        <f t="shared" si="0"/>
        <v>0</v>
      </c>
      <c r="L19" s="45">
        <f t="shared" si="1"/>
        <v>0</v>
      </c>
      <c r="M19" s="45">
        <f t="shared" si="2"/>
        <v>0</v>
      </c>
      <c r="N19" s="70">
        <f>Application!Q26</f>
        <v>0</v>
      </c>
      <c r="O19" s="40">
        <f>Application!U26</f>
        <v>0</v>
      </c>
      <c r="P19" s="21">
        <f>Application!V26</f>
        <v>0</v>
      </c>
      <c r="Q19" s="21">
        <f>Application!X26</f>
        <v>0</v>
      </c>
    </row>
    <row r="20" spans="1:17" ht="15.75" thickBot="1" x14ac:dyDescent="0.3">
      <c r="A20" s="35">
        <f>IF(OR(Application!G27, Application!F27), 125, 0)</f>
        <v>0</v>
      </c>
      <c r="B20" s="36">
        <f>IF(Application!F27, 375, 0)</f>
        <v>0</v>
      </c>
      <c r="C20" s="36">
        <f>IF(Application!E27, 1000, 0)</f>
        <v>0</v>
      </c>
      <c r="D20" s="38">
        <f>IF(Application!H27, 200, 0)</f>
        <v>0</v>
      </c>
      <c r="E20" s="38">
        <f>IF(Application!I27, 150, 0)</f>
        <v>0</v>
      </c>
      <c r="F20" s="38">
        <f>IF(Application!J27, 150, 0)</f>
        <v>0</v>
      </c>
      <c r="G20" s="38">
        <f>IF(Application!K27, 150, 0)</f>
        <v>0</v>
      </c>
      <c r="H20" s="39"/>
      <c r="I20" s="40">
        <f>Application!B27</f>
        <v>0</v>
      </c>
      <c r="J20" s="40">
        <f>Application!C27</f>
        <v>0</v>
      </c>
      <c r="K20" s="45">
        <f t="shared" si="0"/>
        <v>0</v>
      </c>
      <c r="L20" s="45">
        <f t="shared" si="1"/>
        <v>0</v>
      </c>
      <c r="M20" s="45">
        <f t="shared" si="2"/>
        <v>0</v>
      </c>
      <c r="N20" s="70">
        <f>Application!Q27</f>
        <v>0</v>
      </c>
      <c r="O20" s="40">
        <f>Application!U27</f>
        <v>0</v>
      </c>
      <c r="P20" s="21">
        <f>Application!V27</f>
        <v>0</v>
      </c>
      <c r="Q20" s="21">
        <f>Application!X27</f>
        <v>0</v>
      </c>
    </row>
    <row r="21" spans="1:17" ht="15.75" thickBot="1" x14ac:dyDescent="0.3">
      <c r="A21" s="35">
        <f>IF(OR(Application!G28, Application!F28), 125, 0)</f>
        <v>0</v>
      </c>
      <c r="B21" s="36">
        <f>IF(Application!F28, 375, 0)</f>
        <v>0</v>
      </c>
      <c r="C21" s="36">
        <f>IF(Application!E28, 1000, 0)</f>
        <v>0</v>
      </c>
      <c r="D21" s="41">
        <f>IF(Application!H28, 200, 0)</f>
        <v>0</v>
      </c>
      <c r="E21" s="41">
        <f>IF(Application!I28, 150, 0)</f>
        <v>0</v>
      </c>
      <c r="F21" s="41">
        <f>IF(Application!J28, 150, 0)</f>
        <v>0</v>
      </c>
      <c r="G21" s="41">
        <f>IF(Application!K28, 150, 0)</f>
        <v>0</v>
      </c>
      <c r="H21" s="39"/>
      <c r="I21" s="40">
        <f>Application!B28</f>
        <v>0</v>
      </c>
      <c r="J21" s="40">
        <f>Application!C28</f>
        <v>0</v>
      </c>
      <c r="K21" s="45">
        <f t="shared" si="0"/>
        <v>0</v>
      </c>
      <c r="L21" s="45">
        <f t="shared" si="1"/>
        <v>0</v>
      </c>
      <c r="M21" s="45">
        <f t="shared" si="2"/>
        <v>0</v>
      </c>
      <c r="N21" s="70">
        <f>Application!Q28</f>
        <v>0</v>
      </c>
      <c r="O21" s="40">
        <f>Application!U28</f>
        <v>0</v>
      </c>
      <c r="P21" s="21">
        <f>Application!V28</f>
        <v>0</v>
      </c>
      <c r="Q21" s="21">
        <f>Application!X28</f>
        <v>0</v>
      </c>
    </row>
    <row r="22" spans="1:17" x14ac:dyDescent="0.25">
      <c r="H22" s="68"/>
    </row>
    <row r="24" spans="1:17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</row>
    <row r="25" spans="1:17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</row>
    <row r="26" spans="1:17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</row>
    <row r="27" spans="1:17" x14ac:dyDescent="0.25">
      <c r="A27" s="34">
        <f>Application!C2</f>
        <v>0</v>
      </c>
      <c r="B27" s="34">
        <f>Application!C3</f>
        <v>0</v>
      </c>
      <c r="C27" s="34">
        <f>Application!C4</f>
        <v>0</v>
      </c>
      <c r="D27" s="34">
        <f>Application!C5</f>
        <v>0</v>
      </c>
      <c r="E27" s="34"/>
      <c r="F27" s="34"/>
      <c r="G27" s="34"/>
      <c r="H27" s="34"/>
      <c r="I27" s="34"/>
      <c r="J27" s="34"/>
    </row>
    <row r="28" spans="1:17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</row>
    <row r="29" spans="1:17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</row>
    <row r="30" spans="1:17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</row>
    <row r="31" spans="1:17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</row>
    <row r="32" spans="1:17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</row>
    <row r="33" spans="1:10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</row>
    <row r="34" spans="1:10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</row>
    <row r="35" spans="1:10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</row>
    <row r="36" spans="1:10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</row>
    <row r="37" spans="1:10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</row>
    <row r="38" spans="1:10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</row>
    <row r="39" spans="1:10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</row>
    <row r="40" spans="1:10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</row>
    <row r="41" spans="1:10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</row>
    <row r="43" spans="1:10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</row>
    <row r="44" spans="1:10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4">
    <mergeCell ref="A1:C1"/>
    <mergeCell ref="D1:G1"/>
    <mergeCell ref="A3:C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Jordon</dc:creator>
  <cp:lastModifiedBy>Daniel J Mailhot</cp:lastModifiedBy>
  <cp:lastPrinted>2021-01-12T17:44:50Z</cp:lastPrinted>
  <dcterms:created xsi:type="dcterms:W3CDTF">2018-12-11T15:38:54Z</dcterms:created>
  <dcterms:modified xsi:type="dcterms:W3CDTF">2023-01-20T20:08:41Z</dcterms:modified>
</cp:coreProperties>
</file>