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ed Receipts\"/>
    </mc:Choice>
  </mc:AlternateContent>
  <xr:revisionPtr revIDLastSave="0" documentId="13_ncr:1_{F917E75B-44F4-4626-BDB3-51644EE537D0}" xr6:coauthVersionLast="36" xr6:coauthVersionMax="36" xr10:uidLastSave="{00000000-0000-0000-0000-000000000000}"/>
  <bookViews>
    <workbookView xWindow="0" yWindow="0" windowWidth="28800" windowHeight="12045" xr2:uid="{00000000-000D-0000-FFFF-FFFF00000000}"/>
  </bookViews>
  <sheets>
    <sheet name="Application" sheetId="4" r:id="rId1"/>
    <sheet name="Sheet1" sheetId="6" state="hidden" r:id="rId2"/>
  </sheets>
  <calcPr calcId="191029"/>
</workbook>
</file>

<file path=xl/calcChain.xml><?xml version="1.0" encoding="utf-8"?>
<calcChain xmlns="http://schemas.openxmlformats.org/spreadsheetml/2006/main">
  <c r="C21" i="6" l="1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L12" i="4" l="1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L14" i="4"/>
  <c r="B21" i="6" l="1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L13" i="4" s="1"/>
  <c r="B5" i="6"/>
  <c r="B4" i="6"/>
  <c r="L11" i="4" s="1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K28" i="4" l="1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30" i="4" l="1"/>
</calcChain>
</file>

<file path=xl/sharedStrings.xml><?xml version="1.0" encoding="utf-8"?>
<sst xmlns="http://schemas.openxmlformats.org/spreadsheetml/2006/main" count="48" uniqueCount="42">
  <si>
    <t>Brand</t>
  </si>
  <si>
    <t>Hybrid</t>
  </si>
  <si>
    <t>Grain</t>
  </si>
  <si>
    <t>Email Address</t>
  </si>
  <si>
    <t>Phone</t>
  </si>
  <si>
    <t>Fees per Entry</t>
  </si>
  <si>
    <t>1109 Experiment Street</t>
  </si>
  <si>
    <t>Additional Information Requested for Corresponding Hybrids on Page 1</t>
  </si>
  <si>
    <t>Application Due</t>
  </si>
  <si>
    <t>Seed Due</t>
  </si>
  <si>
    <t>Due</t>
  </si>
  <si>
    <t>Previous Name          (if changed since last tested with us)</t>
  </si>
  <si>
    <t>Address for invoicing</t>
  </si>
  <si>
    <t>Daniel Mailhot</t>
  </si>
  <si>
    <t>SHIP SEED TO:</t>
  </si>
  <si>
    <t>Company</t>
  </si>
  <si>
    <t>Contact Name</t>
  </si>
  <si>
    <t>Silage and Forage</t>
  </si>
  <si>
    <t>Spring planting</t>
  </si>
  <si>
    <t>Summer planting</t>
  </si>
  <si>
    <t>Soft-dough yield + quality</t>
  </si>
  <si>
    <t>Millet &amp; Sudan multi-cut</t>
  </si>
  <si>
    <t>Seed Safener applied?</t>
  </si>
  <si>
    <t>Sorg. &amp; Sorg. x Sudan           multi-cut</t>
  </si>
  <si>
    <t>Photoperiod Sensitive?</t>
  </si>
  <si>
    <t>Tifton     $200</t>
  </si>
  <si>
    <t>Rome, Griffin, Plains, Tifton $500</t>
  </si>
  <si>
    <t>Tifton        $125</t>
  </si>
  <si>
    <t>Number of Seeds</t>
  </si>
  <si>
    <t>Tifton    $200</t>
  </si>
  <si>
    <t>FedEx or UPS (Preferred):</t>
  </si>
  <si>
    <t>US Postal Service:</t>
  </si>
  <si>
    <t>UGA-Variety Testing</t>
  </si>
  <si>
    <t>UGA-Redding Building</t>
  </si>
  <si>
    <t>1655 GA 16 West</t>
  </si>
  <si>
    <t>Griffin, GA 30223-2091</t>
  </si>
  <si>
    <t>Griffin, GA 30223-1731</t>
  </si>
  <si>
    <t>You will be invoiced after seed has arrived.</t>
  </si>
  <si>
    <t>Sorg. &amp;      Sorg. x Sudan           multi-cut</t>
  </si>
  <si>
    <t>Seed Treatment (if known at this time)</t>
  </si>
  <si>
    <t>Griffin, Tifton $350</t>
  </si>
  <si>
    <t>Single-cut, Griffn quality, Tifton yield-only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</si>
</sst>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;;;"/>
    <numFmt numFmtId="166" formatCode="[$-409]mmmm\ d\,\ 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0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166" fontId="9" fillId="0" borderId="0" xfId="0" applyNumberFormat="1" applyFont="1" applyFill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0" fillId="0" borderId="3" xfId="0" applyNumberForma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</xf>
    <xf numFmtId="164" fontId="0" fillId="3" borderId="12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0" fillId="0" borderId="4" xfId="0" applyBorder="1" applyAlignment="1"/>
    <xf numFmtId="0" fontId="1" fillId="0" borderId="0" xfId="0" applyFont="1" applyAlignment="1"/>
    <xf numFmtId="0" fontId="0" fillId="0" borderId="0" xfId="0" applyAlignment="1"/>
    <xf numFmtId="0" fontId="1" fillId="0" borderId="8" xfId="0" applyFont="1" applyBorder="1" applyAlignment="1">
      <alignment vertical="center"/>
    </xf>
    <xf numFmtId="0" fontId="0" fillId="0" borderId="1" xfId="0" applyBorder="1" applyAlignment="1"/>
    <xf numFmtId="0" fontId="13" fillId="2" borderId="0" xfId="0" applyFont="1" applyFill="1" applyAlignment="1">
      <alignment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/>
    <xf numFmtId="164" fontId="1" fillId="0" borderId="0" xfId="0" applyNumberFormat="1" applyFon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3" borderId="9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65" fontId="0" fillId="0" borderId="1" xfId="0" applyNumberFormat="1" applyFont="1" applyFill="1" applyBorder="1" applyProtection="1">
      <protection locked="0"/>
    </xf>
    <xf numFmtId="165" fontId="0" fillId="0" borderId="2" xfId="0" applyNumberFormat="1" applyFont="1" applyFill="1" applyBorder="1" applyProtection="1">
      <protection locked="0"/>
    </xf>
    <xf numFmtId="0" fontId="12" fillId="4" borderId="1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7" xfId="0" applyBorder="1"/>
    <xf numFmtId="0" fontId="14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166" fontId="9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164" fontId="0" fillId="0" borderId="1" xfId="0" applyNumberForma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4"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$G$16" lockText="1" noThreeD="1"/>
</file>

<file path=xl/ctrlProps/ctrlProp11.xml><?xml version="1.0" encoding="utf-8"?>
<formControlPr xmlns="http://schemas.microsoft.com/office/spreadsheetml/2009/9/main" objectType="CheckBox" fmlaLink="$G$17" lockText="1" noThreeD="1"/>
</file>

<file path=xl/ctrlProps/ctrlProp12.xml><?xml version="1.0" encoding="utf-8"?>
<formControlPr xmlns="http://schemas.microsoft.com/office/spreadsheetml/2009/9/main" objectType="CheckBox" fmlaLink="$G$18" lockText="1" noThreeD="1"/>
</file>

<file path=xl/ctrlProps/ctrlProp13.xml><?xml version="1.0" encoding="utf-8"?>
<formControlPr xmlns="http://schemas.microsoft.com/office/spreadsheetml/2009/9/main" objectType="CheckBox" fmlaLink="$G$19" lockText="1" noThreeD="1"/>
</file>

<file path=xl/ctrlProps/ctrlProp14.xml><?xml version="1.0" encoding="utf-8"?>
<formControlPr xmlns="http://schemas.microsoft.com/office/spreadsheetml/2009/9/main" objectType="CheckBox" fmlaLink="$G$20" lockText="1" noThreeD="1"/>
</file>

<file path=xl/ctrlProps/ctrlProp15.xml><?xml version="1.0" encoding="utf-8"?>
<formControlPr xmlns="http://schemas.microsoft.com/office/spreadsheetml/2009/9/main" objectType="CheckBox" fmlaLink="$G$21" lockText="1" noThreeD="1"/>
</file>

<file path=xl/ctrlProps/ctrlProp16.xml><?xml version="1.0" encoding="utf-8"?>
<formControlPr xmlns="http://schemas.microsoft.com/office/spreadsheetml/2009/9/main" objectType="CheckBox" fmlaLink="$G$22" lockText="1" noThreeD="1"/>
</file>

<file path=xl/ctrlProps/ctrlProp17.xml><?xml version="1.0" encoding="utf-8"?>
<formControlPr xmlns="http://schemas.microsoft.com/office/spreadsheetml/2009/9/main" objectType="CheckBox" fmlaLink="$G$23" lockText="1" noThreeD="1"/>
</file>

<file path=xl/ctrlProps/ctrlProp18.xml><?xml version="1.0" encoding="utf-8"?>
<formControlPr xmlns="http://schemas.microsoft.com/office/spreadsheetml/2009/9/main" objectType="CheckBox" fmlaLink="$G$24" lockText="1" noThreeD="1"/>
</file>

<file path=xl/ctrlProps/ctrlProp19.xml><?xml version="1.0" encoding="utf-8"?>
<formControlPr xmlns="http://schemas.microsoft.com/office/spreadsheetml/2009/9/main" objectType="CheckBox" fmlaLink="$G$25" lockText="1" noThreeD="1"/>
</file>

<file path=xl/ctrlProps/ctrlProp2.xml><?xml version="1.0" encoding="utf-8"?>
<formControlPr xmlns="http://schemas.microsoft.com/office/spreadsheetml/2009/9/main" objectType="CheckBox" fmlaLink="$G$12" lockText="1" noThreeD="1"/>
</file>

<file path=xl/ctrlProps/ctrlProp20.xml><?xml version="1.0" encoding="utf-8"?>
<formControlPr xmlns="http://schemas.microsoft.com/office/spreadsheetml/2009/9/main" objectType="CheckBox" fmlaLink="$G$26" lockText="1" noThreeD="1"/>
</file>

<file path=xl/ctrlProps/ctrlProp21.xml><?xml version="1.0" encoding="utf-8"?>
<formControlPr xmlns="http://schemas.microsoft.com/office/spreadsheetml/2009/9/main" objectType="CheckBox" fmlaLink="$G$27" lockText="1" noThreeD="1"/>
</file>

<file path=xl/ctrlProps/ctrlProp22.xml><?xml version="1.0" encoding="utf-8"?>
<formControlPr xmlns="http://schemas.microsoft.com/office/spreadsheetml/2009/9/main" objectType="CheckBox" fmlaLink="$G$28" lockText="1" noThreeD="1"/>
</file>

<file path=xl/ctrlProps/ctrlProp23.xml><?xml version="1.0" encoding="utf-8"?>
<formControlPr xmlns="http://schemas.microsoft.com/office/spreadsheetml/2009/9/main" objectType="CheckBox" fmlaLink="$F$12" lockText="1" noThreeD="1"/>
</file>

<file path=xl/ctrlProps/ctrlProp24.xml><?xml version="1.0" encoding="utf-8"?>
<formControlPr xmlns="http://schemas.microsoft.com/office/spreadsheetml/2009/9/main" objectType="CheckBox" fmlaLink="$F$13" lockText="1" noThreeD="1"/>
</file>

<file path=xl/ctrlProps/ctrlProp25.xml><?xml version="1.0" encoding="utf-8"?>
<formControlPr xmlns="http://schemas.microsoft.com/office/spreadsheetml/2009/9/main" objectType="CheckBox" fmlaLink="$F$14" lockText="1" noThreeD="1"/>
</file>

<file path=xl/ctrlProps/ctrlProp26.xml><?xml version="1.0" encoding="utf-8"?>
<formControlPr xmlns="http://schemas.microsoft.com/office/spreadsheetml/2009/9/main" objectType="CheckBox" fmlaLink="$F$15" lockText="1" noThreeD="1"/>
</file>

<file path=xl/ctrlProps/ctrlProp27.xml><?xml version="1.0" encoding="utf-8"?>
<formControlPr xmlns="http://schemas.microsoft.com/office/spreadsheetml/2009/9/main" objectType="CheckBox" fmlaLink="$F$16" lockText="1" noThreeD="1"/>
</file>

<file path=xl/ctrlProps/ctrlProp28.xml><?xml version="1.0" encoding="utf-8"?>
<formControlPr xmlns="http://schemas.microsoft.com/office/spreadsheetml/2009/9/main" objectType="CheckBox" fmlaLink="$F$17" lockText="1" noThreeD="1"/>
</file>

<file path=xl/ctrlProps/ctrlProp29.xml><?xml version="1.0" encoding="utf-8"?>
<formControlPr xmlns="http://schemas.microsoft.com/office/spreadsheetml/2009/9/main" objectType="CheckBox" fmlaLink="$F$18" lockText="1" noThreeD="1"/>
</file>

<file path=xl/ctrlProps/ctrlProp3.xml><?xml version="1.0" encoding="utf-8"?>
<formControlPr xmlns="http://schemas.microsoft.com/office/spreadsheetml/2009/9/main" objectType="CheckBox" fmlaLink="$G$13" lockText="1" noThreeD="1"/>
</file>

<file path=xl/ctrlProps/ctrlProp30.xml><?xml version="1.0" encoding="utf-8"?>
<formControlPr xmlns="http://schemas.microsoft.com/office/spreadsheetml/2009/9/main" objectType="CheckBox" fmlaLink="$F$19" lockText="1" noThreeD="1"/>
</file>

<file path=xl/ctrlProps/ctrlProp31.xml><?xml version="1.0" encoding="utf-8"?>
<formControlPr xmlns="http://schemas.microsoft.com/office/spreadsheetml/2009/9/main" objectType="CheckBox" fmlaLink="$F$20" lockText="1" noThreeD="1"/>
</file>

<file path=xl/ctrlProps/ctrlProp32.xml><?xml version="1.0" encoding="utf-8"?>
<formControlPr xmlns="http://schemas.microsoft.com/office/spreadsheetml/2009/9/main" objectType="CheckBox" fmlaLink="$F$21" lockText="1" noThreeD="1"/>
</file>

<file path=xl/ctrlProps/ctrlProp33.xml><?xml version="1.0" encoding="utf-8"?>
<formControlPr xmlns="http://schemas.microsoft.com/office/spreadsheetml/2009/9/main" objectType="CheckBox" fmlaLink="$F$22" lockText="1" noThreeD="1"/>
</file>

<file path=xl/ctrlProps/ctrlProp34.xml><?xml version="1.0" encoding="utf-8"?>
<formControlPr xmlns="http://schemas.microsoft.com/office/spreadsheetml/2009/9/main" objectType="CheckBox" fmlaLink="$F$23" lockText="1" noThreeD="1"/>
</file>

<file path=xl/ctrlProps/ctrlProp35.xml><?xml version="1.0" encoding="utf-8"?>
<formControlPr xmlns="http://schemas.microsoft.com/office/spreadsheetml/2009/9/main" objectType="CheckBox" fmlaLink="$F$24" lockText="1" noThreeD="1"/>
</file>

<file path=xl/ctrlProps/ctrlProp36.xml><?xml version="1.0" encoding="utf-8"?>
<formControlPr xmlns="http://schemas.microsoft.com/office/spreadsheetml/2009/9/main" objectType="CheckBox" fmlaLink="$F$25" lockText="1" noThreeD="1"/>
</file>

<file path=xl/ctrlProps/ctrlProp37.xml><?xml version="1.0" encoding="utf-8"?>
<formControlPr xmlns="http://schemas.microsoft.com/office/spreadsheetml/2009/9/main" objectType="CheckBox" fmlaLink="$F$26" lockText="1" noThreeD="1"/>
</file>

<file path=xl/ctrlProps/ctrlProp38.xml><?xml version="1.0" encoding="utf-8"?>
<formControlPr xmlns="http://schemas.microsoft.com/office/spreadsheetml/2009/9/main" objectType="CheckBox" fmlaLink="$F$27" lockText="1" noThreeD="1"/>
</file>

<file path=xl/ctrlProps/ctrlProp39.xml><?xml version="1.0" encoding="utf-8"?>
<formControlPr xmlns="http://schemas.microsoft.com/office/spreadsheetml/2009/9/main" objectType="CheckBox" fmlaLink="$F$28" lockText="1" noThreeD="1"/>
</file>

<file path=xl/ctrlProps/ctrlProp4.xml><?xml version="1.0" encoding="utf-8"?>
<formControlPr xmlns="http://schemas.microsoft.com/office/spreadsheetml/2009/9/main" objectType="CheckBox" fmlaLink="$G$14" lockText="1" noThreeD="1"/>
</file>

<file path=xl/ctrlProps/ctrlProp40.xml><?xml version="1.0" encoding="utf-8"?>
<formControlPr xmlns="http://schemas.microsoft.com/office/spreadsheetml/2009/9/main" objectType="CheckBox" fmlaLink="$E$12" lockText="1" noThreeD="1"/>
</file>

<file path=xl/ctrlProps/ctrlProp41.xml><?xml version="1.0" encoding="utf-8"?>
<formControlPr xmlns="http://schemas.microsoft.com/office/spreadsheetml/2009/9/main" objectType="CheckBox" fmlaLink="$E$13" lockText="1" noThreeD="1"/>
</file>

<file path=xl/ctrlProps/ctrlProp42.xml><?xml version="1.0" encoding="utf-8"?>
<formControlPr xmlns="http://schemas.microsoft.com/office/spreadsheetml/2009/9/main" objectType="CheckBox" fmlaLink="$E$14" lockText="1" noThreeD="1"/>
</file>

<file path=xl/ctrlProps/ctrlProp43.xml><?xml version="1.0" encoding="utf-8"?>
<formControlPr xmlns="http://schemas.microsoft.com/office/spreadsheetml/2009/9/main" objectType="CheckBox" fmlaLink="$E$15" lockText="1" noThreeD="1"/>
</file>

<file path=xl/ctrlProps/ctrlProp44.xml><?xml version="1.0" encoding="utf-8"?>
<formControlPr xmlns="http://schemas.microsoft.com/office/spreadsheetml/2009/9/main" objectType="CheckBox" fmlaLink="$E$16" lockText="1" noThreeD="1"/>
</file>

<file path=xl/ctrlProps/ctrlProp45.xml><?xml version="1.0" encoding="utf-8"?>
<formControlPr xmlns="http://schemas.microsoft.com/office/spreadsheetml/2009/9/main" objectType="CheckBox" fmlaLink="$E$17" lockText="1" noThreeD="1"/>
</file>

<file path=xl/ctrlProps/ctrlProp46.xml><?xml version="1.0" encoding="utf-8"?>
<formControlPr xmlns="http://schemas.microsoft.com/office/spreadsheetml/2009/9/main" objectType="CheckBox" fmlaLink="$E$18" lockText="1" noThreeD="1"/>
</file>

<file path=xl/ctrlProps/ctrlProp47.xml><?xml version="1.0" encoding="utf-8"?>
<formControlPr xmlns="http://schemas.microsoft.com/office/spreadsheetml/2009/9/main" objectType="CheckBox" fmlaLink="$E$19" lockText="1" noThreeD="1"/>
</file>

<file path=xl/ctrlProps/ctrlProp48.xml><?xml version="1.0" encoding="utf-8"?>
<formControlPr xmlns="http://schemas.microsoft.com/office/spreadsheetml/2009/9/main" objectType="CheckBox" fmlaLink="$E$20" lockText="1" noThreeD="1"/>
</file>

<file path=xl/ctrlProps/ctrlProp49.xml><?xml version="1.0" encoding="utf-8"?>
<formControlPr xmlns="http://schemas.microsoft.com/office/spreadsheetml/2009/9/main" objectType="CheckBox" fmlaLink="$E$21" lockText="1" noThreeD="1"/>
</file>

<file path=xl/ctrlProps/ctrlProp5.xml><?xml version="1.0" encoding="utf-8"?>
<formControlPr xmlns="http://schemas.microsoft.com/office/spreadsheetml/2009/9/main" objectType="CheckBox" fmlaLink="$G$15" lockText="1" noThreeD="1"/>
</file>

<file path=xl/ctrlProps/ctrlProp50.xml><?xml version="1.0" encoding="utf-8"?>
<formControlPr xmlns="http://schemas.microsoft.com/office/spreadsheetml/2009/9/main" objectType="CheckBox" fmlaLink="$E$22" lockText="1" noThreeD="1"/>
</file>

<file path=xl/ctrlProps/ctrlProp51.xml><?xml version="1.0" encoding="utf-8"?>
<formControlPr xmlns="http://schemas.microsoft.com/office/spreadsheetml/2009/9/main" objectType="CheckBox" fmlaLink="$E$23" lockText="1" noThreeD="1"/>
</file>

<file path=xl/ctrlProps/ctrlProp52.xml><?xml version="1.0" encoding="utf-8"?>
<formControlPr xmlns="http://schemas.microsoft.com/office/spreadsheetml/2009/9/main" objectType="CheckBox" fmlaLink="$E$24" lockText="1" noThreeD="1"/>
</file>

<file path=xl/ctrlProps/ctrlProp53.xml><?xml version="1.0" encoding="utf-8"?>
<formControlPr xmlns="http://schemas.microsoft.com/office/spreadsheetml/2009/9/main" objectType="CheckBox" fmlaLink="$E$25" lockText="1" noThreeD="1"/>
</file>

<file path=xl/ctrlProps/ctrlProp54.xml><?xml version="1.0" encoding="utf-8"?>
<formControlPr xmlns="http://schemas.microsoft.com/office/spreadsheetml/2009/9/main" objectType="CheckBox" fmlaLink="$E$26" lockText="1" noThreeD="1"/>
</file>

<file path=xl/ctrlProps/ctrlProp55.xml><?xml version="1.0" encoding="utf-8"?>
<formControlPr xmlns="http://schemas.microsoft.com/office/spreadsheetml/2009/9/main" objectType="CheckBox" fmlaLink="$E$27" lockText="1" noThreeD="1"/>
</file>

<file path=xl/ctrlProps/ctrlProp56.xml><?xml version="1.0" encoding="utf-8"?>
<formControlPr xmlns="http://schemas.microsoft.com/office/spreadsheetml/2009/9/main" objectType="CheckBox" fmlaLink="$E$28" lockText="1" noThreeD="1"/>
</file>

<file path=xl/ctrlProps/ctrlProp57.xml><?xml version="1.0" encoding="utf-8"?>
<formControlPr xmlns="http://schemas.microsoft.com/office/spreadsheetml/2009/9/main" objectType="CheckBox" fmlaLink="$H$12" lockText="1" noThreeD="1"/>
</file>

<file path=xl/ctrlProps/ctrlProp58.xml><?xml version="1.0" encoding="utf-8"?>
<formControlPr xmlns="http://schemas.microsoft.com/office/spreadsheetml/2009/9/main" objectType="CheckBox" fmlaLink="$H$13" lockText="1" noThreeD="1"/>
</file>

<file path=xl/ctrlProps/ctrlProp59.xml><?xml version="1.0" encoding="utf-8"?>
<formControlPr xmlns="http://schemas.microsoft.com/office/spreadsheetml/2009/9/main" objectType="CheckBox" fmlaLink="$H$14" lockText="1" noThreeD="1"/>
</file>

<file path=xl/ctrlProps/ctrlProp6.xml><?xml version="1.0" encoding="utf-8"?>
<formControlPr xmlns="http://schemas.microsoft.com/office/spreadsheetml/2009/9/main" objectType="CheckBox" fmlaLink="$F$11" lockText="1" noThreeD="1"/>
</file>

<file path=xl/ctrlProps/ctrlProp60.xml><?xml version="1.0" encoding="utf-8"?>
<formControlPr xmlns="http://schemas.microsoft.com/office/spreadsheetml/2009/9/main" objectType="CheckBox" fmlaLink="$H$15" lockText="1" noThreeD="1"/>
</file>

<file path=xl/ctrlProps/ctrlProp61.xml><?xml version="1.0" encoding="utf-8"?>
<formControlPr xmlns="http://schemas.microsoft.com/office/spreadsheetml/2009/9/main" objectType="CheckBox" fmlaLink="$H$16" lockText="1" noThreeD="1"/>
</file>

<file path=xl/ctrlProps/ctrlProp62.xml><?xml version="1.0" encoding="utf-8"?>
<formControlPr xmlns="http://schemas.microsoft.com/office/spreadsheetml/2009/9/main" objectType="CheckBox" fmlaLink="$H$17" lockText="1" noThreeD="1"/>
</file>

<file path=xl/ctrlProps/ctrlProp63.xml><?xml version="1.0" encoding="utf-8"?>
<formControlPr xmlns="http://schemas.microsoft.com/office/spreadsheetml/2009/9/main" objectType="CheckBox" fmlaLink="$H$18" lockText="1" noThreeD="1"/>
</file>

<file path=xl/ctrlProps/ctrlProp64.xml><?xml version="1.0" encoding="utf-8"?>
<formControlPr xmlns="http://schemas.microsoft.com/office/spreadsheetml/2009/9/main" objectType="CheckBox" fmlaLink="$H$19" lockText="1" noThreeD="1"/>
</file>

<file path=xl/ctrlProps/ctrlProp65.xml><?xml version="1.0" encoding="utf-8"?>
<formControlPr xmlns="http://schemas.microsoft.com/office/spreadsheetml/2009/9/main" objectType="CheckBox" fmlaLink="$H$20" lockText="1" noThreeD="1"/>
</file>

<file path=xl/ctrlProps/ctrlProp66.xml><?xml version="1.0" encoding="utf-8"?>
<formControlPr xmlns="http://schemas.microsoft.com/office/spreadsheetml/2009/9/main" objectType="CheckBox" fmlaLink="$H$21" lockText="1" noThreeD="1"/>
</file>

<file path=xl/ctrlProps/ctrlProp67.xml><?xml version="1.0" encoding="utf-8"?>
<formControlPr xmlns="http://schemas.microsoft.com/office/spreadsheetml/2009/9/main" objectType="CheckBox" fmlaLink="$H$22" lockText="1" noThreeD="1"/>
</file>

<file path=xl/ctrlProps/ctrlProp68.xml><?xml version="1.0" encoding="utf-8"?>
<formControlPr xmlns="http://schemas.microsoft.com/office/spreadsheetml/2009/9/main" objectType="CheckBox" fmlaLink="$H$23" lockText="1" noThreeD="1"/>
</file>

<file path=xl/ctrlProps/ctrlProp69.xml><?xml version="1.0" encoding="utf-8"?>
<formControlPr xmlns="http://schemas.microsoft.com/office/spreadsheetml/2009/9/main" objectType="CheckBox" fmlaLink="$H$24" lockText="1" noThreeD="1"/>
</file>

<file path=xl/ctrlProps/ctrlProp7.xml><?xml version="1.0" encoding="utf-8"?>
<formControlPr xmlns="http://schemas.microsoft.com/office/spreadsheetml/2009/9/main" objectType="CheckBox" fmlaLink="$E$11" lockText="1" noThreeD="1"/>
</file>

<file path=xl/ctrlProps/ctrlProp70.xml><?xml version="1.0" encoding="utf-8"?>
<formControlPr xmlns="http://schemas.microsoft.com/office/spreadsheetml/2009/9/main" objectType="CheckBox" fmlaLink="$H$25" lockText="1" noThreeD="1"/>
</file>

<file path=xl/ctrlProps/ctrlProp71.xml><?xml version="1.0" encoding="utf-8"?>
<formControlPr xmlns="http://schemas.microsoft.com/office/spreadsheetml/2009/9/main" objectType="CheckBox" fmlaLink="$H$26" lockText="1" noThreeD="1"/>
</file>

<file path=xl/ctrlProps/ctrlProp72.xml><?xml version="1.0" encoding="utf-8"?>
<formControlPr xmlns="http://schemas.microsoft.com/office/spreadsheetml/2009/9/main" objectType="CheckBox" fmlaLink="$H$27" lockText="1" noThreeD="1"/>
</file>

<file path=xl/ctrlProps/ctrlProp73.xml><?xml version="1.0" encoding="utf-8"?>
<formControlPr xmlns="http://schemas.microsoft.com/office/spreadsheetml/2009/9/main" objectType="CheckBox" fmlaLink="$H$28" lockText="1" noThreeD="1"/>
</file>

<file path=xl/ctrlProps/ctrlProp74.xml><?xml version="1.0" encoding="utf-8"?>
<formControlPr xmlns="http://schemas.microsoft.com/office/spreadsheetml/2009/9/main" objectType="CheckBox" fmlaLink="$I$12" lockText="1" noThreeD="1"/>
</file>

<file path=xl/ctrlProps/ctrlProp75.xml><?xml version="1.0" encoding="utf-8"?>
<formControlPr xmlns="http://schemas.microsoft.com/office/spreadsheetml/2009/9/main" objectType="CheckBox" fmlaLink="$I$13" lockText="1" noThreeD="1"/>
</file>

<file path=xl/ctrlProps/ctrlProp76.xml><?xml version="1.0" encoding="utf-8"?>
<formControlPr xmlns="http://schemas.microsoft.com/office/spreadsheetml/2009/9/main" objectType="CheckBox" fmlaLink="$I$14" lockText="1" noThreeD="1"/>
</file>

<file path=xl/ctrlProps/ctrlProp77.xml><?xml version="1.0" encoding="utf-8"?>
<formControlPr xmlns="http://schemas.microsoft.com/office/spreadsheetml/2009/9/main" objectType="CheckBox" fmlaLink="$I$15" lockText="1" noThreeD="1"/>
</file>

<file path=xl/ctrlProps/ctrlProp78.xml><?xml version="1.0" encoding="utf-8"?>
<formControlPr xmlns="http://schemas.microsoft.com/office/spreadsheetml/2009/9/main" objectType="CheckBox" fmlaLink="$I$16" lockText="1" noThreeD="1"/>
</file>

<file path=xl/ctrlProps/ctrlProp79.xml><?xml version="1.0" encoding="utf-8"?>
<formControlPr xmlns="http://schemas.microsoft.com/office/spreadsheetml/2009/9/main" objectType="CheckBox" fmlaLink="$I$17" lockText="1" noThreeD="1"/>
</file>

<file path=xl/ctrlProps/ctrlProp8.xml><?xml version="1.0" encoding="utf-8"?>
<formControlPr xmlns="http://schemas.microsoft.com/office/spreadsheetml/2009/9/main" objectType="CheckBox" fmlaLink="$H$11" lockText="1" noThreeD="1"/>
</file>

<file path=xl/ctrlProps/ctrlProp80.xml><?xml version="1.0" encoding="utf-8"?>
<formControlPr xmlns="http://schemas.microsoft.com/office/spreadsheetml/2009/9/main" objectType="CheckBox" fmlaLink="$I$18" lockText="1" noThreeD="1"/>
</file>

<file path=xl/ctrlProps/ctrlProp81.xml><?xml version="1.0" encoding="utf-8"?>
<formControlPr xmlns="http://schemas.microsoft.com/office/spreadsheetml/2009/9/main" objectType="CheckBox" fmlaLink="$I$19" lockText="1" noThreeD="1"/>
</file>

<file path=xl/ctrlProps/ctrlProp82.xml><?xml version="1.0" encoding="utf-8"?>
<formControlPr xmlns="http://schemas.microsoft.com/office/spreadsheetml/2009/9/main" objectType="CheckBox" fmlaLink="$I$20" lockText="1" noThreeD="1"/>
</file>

<file path=xl/ctrlProps/ctrlProp83.xml><?xml version="1.0" encoding="utf-8"?>
<formControlPr xmlns="http://schemas.microsoft.com/office/spreadsheetml/2009/9/main" objectType="CheckBox" fmlaLink="$I$21" lockText="1" noThreeD="1"/>
</file>

<file path=xl/ctrlProps/ctrlProp84.xml><?xml version="1.0" encoding="utf-8"?>
<formControlPr xmlns="http://schemas.microsoft.com/office/spreadsheetml/2009/9/main" objectType="CheckBox" fmlaLink="$I$22" lockText="1" noThreeD="1"/>
</file>

<file path=xl/ctrlProps/ctrlProp85.xml><?xml version="1.0" encoding="utf-8"?>
<formControlPr xmlns="http://schemas.microsoft.com/office/spreadsheetml/2009/9/main" objectType="CheckBox" fmlaLink="$I$23" lockText="1" noThreeD="1"/>
</file>

<file path=xl/ctrlProps/ctrlProp86.xml><?xml version="1.0" encoding="utf-8"?>
<formControlPr xmlns="http://schemas.microsoft.com/office/spreadsheetml/2009/9/main" objectType="CheckBox" fmlaLink="$I$24" lockText="1" noThreeD="1"/>
</file>

<file path=xl/ctrlProps/ctrlProp87.xml><?xml version="1.0" encoding="utf-8"?>
<formControlPr xmlns="http://schemas.microsoft.com/office/spreadsheetml/2009/9/main" objectType="CheckBox" fmlaLink="$I$25" lockText="1" noThreeD="1"/>
</file>

<file path=xl/ctrlProps/ctrlProp88.xml><?xml version="1.0" encoding="utf-8"?>
<formControlPr xmlns="http://schemas.microsoft.com/office/spreadsheetml/2009/9/main" objectType="CheckBox" fmlaLink="$I$26" lockText="1" noThreeD="1"/>
</file>

<file path=xl/ctrlProps/ctrlProp89.xml><?xml version="1.0" encoding="utf-8"?>
<formControlPr xmlns="http://schemas.microsoft.com/office/spreadsheetml/2009/9/main" objectType="CheckBox" fmlaLink="$I$27" lockText="1" noThreeD="1"/>
</file>

<file path=xl/ctrlProps/ctrlProp9.xml><?xml version="1.0" encoding="utf-8"?>
<formControlPr xmlns="http://schemas.microsoft.com/office/spreadsheetml/2009/9/main" objectType="CheckBox" fmlaLink="$I$11" lockText="1" noThreeD="1"/>
</file>

<file path=xl/ctrlProps/ctrlProp90.xml><?xml version="1.0" encoding="utf-8"?>
<formControlPr xmlns="http://schemas.microsoft.com/office/spreadsheetml/2009/9/main" objectType="CheckBox" fmlaLink="$I$28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10</xdr:row>
          <xdr:rowOff>0</xdr:rowOff>
        </xdr:from>
        <xdr:to>
          <xdr:col>6</xdr:col>
          <xdr:colOff>457200</xdr:colOff>
          <xdr:row>10</xdr:row>
          <xdr:rowOff>180975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11</xdr:row>
          <xdr:rowOff>0</xdr:rowOff>
        </xdr:from>
        <xdr:to>
          <xdr:col>6</xdr:col>
          <xdr:colOff>457200</xdr:colOff>
          <xdr:row>11</xdr:row>
          <xdr:rowOff>180975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12</xdr:row>
          <xdr:rowOff>0</xdr:rowOff>
        </xdr:from>
        <xdr:to>
          <xdr:col>6</xdr:col>
          <xdr:colOff>457200</xdr:colOff>
          <xdr:row>12</xdr:row>
          <xdr:rowOff>180975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13</xdr:row>
          <xdr:rowOff>0</xdr:rowOff>
        </xdr:from>
        <xdr:to>
          <xdr:col>6</xdr:col>
          <xdr:colOff>457200</xdr:colOff>
          <xdr:row>13</xdr:row>
          <xdr:rowOff>180975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14</xdr:row>
          <xdr:rowOff>0</xdr:rowOff>
        </xdr:from>
        <xdr:to>
          <xdr:col>6</xdr:col>
          <xdr:colOff>457200</xdr:colOff>
          <xdr:row>14</xdr:row>
          <xdr:rowOff>180975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0</xdr:rowOff>
        </xdr:from>
        <xdr:to>
          <xdr:col>5</xdr:col>
          <xdr:colOff>361950</xdr:colOff>
          <xdr:row>10</xdr:row>
          <xdr:rowOff>180975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0</xdr:rowOff>
        </xdr:from>
        <xdr:to>
          <xdr:col>4</xdr:col>
          <xdr:colOff>361950</xdr:colOff>
          <xdr:row>10</xdr:row>
          <xdr:rowOff>180975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0</xdr:rowOff>
        </xdr:from>
        <xdr:to>
          <xdr:col>7</xdr:col>
          <xdr:colOff>361950</xdr:colOff>
          <xdr:row>10</xdr:row>
          <xdr:rowOff>180975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10</xdr:row>
          <xdr:rowOff>0</xdr:rowOff>
        </xdr:from>
        <xdr:to>
          <xdr:col>8</xdr:col>
          <xdr:colOff>361950</xdr:colOff>
          <xdr:row>10</xdr:row>
          <xdr:rowOff>180975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15</xdr:row>
          <xdr:rowOff>0</xdr:rowOff>
        </xdr:from>
        <xdr:to>
          <xdr:col>6</xdr:col>
          <xdr:colOff>457200</xdr:colOff>
          <xdr:row>15</xdr:row>
          <xdr:rowOff>180975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16</xdr:row>
          <xdr:rowOff>0</xdr:rowOff>
        </xdr:from>
        <xdr:to>
          <xdr:col>6</xdr:col>
          <xdr:colOff>457200</xdr:colOff>
          <xdr:row>16</xdr:row>
          <xdr:rowOff>180975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17</xdr:row>
          <xdr:rowOff>0</xdr:rowOff>
        </xdr:from>
        <xdr:to>
          <xdr:col>6</xdr:col>
          <xdr:colOff>457200</xdr:colOff>
          <xdr:row>17</xdr:row>
          <xdr:rowOff>180975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0</xdr:rowOff>
        </xdr:from>
        <xdr:to>
          <xdr:col>6</xdr:col>
          <xdr:colOff>457200</xdr:colOff>
          <xdr:row>18</xdr:row>
          <xdr:rowOff>180975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19</xdr:row>
          <xdr:rowOff>0</xdr:rowOff>
        </xdr:from>
        <xdr:to>
          <xdr:col>6</xdr:col>
          <xdr:colOff>457200</xdr:colOff>
          <xdr:row>19</xdr:row>
          <xdr:rowOff>180975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20</xdr:row>
          <xdr:rowOff>0</xdr:rowOff>
        </xdr:from>
        <xdr:to>
          <xdr:col>6</xdr:col>
          <xdr:colOff>457200</xdr:colOff>
          <xdr:row>20</xdr:row>
          <xdr:rowOff>180975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21</xdr:row>
          <xdr:rowOff>0</xdr:rowOff>
        </xdr:from>
        <xdr:to>
          <xdr:col>6</xdr:col>
          <xdr:colOff>457200</xdr:colOff>
          <xdr:row>21</xdr:row>
          <xdr:rowOff>180975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22</xdr:row>
          <xdr:rowOff>0</xdr:rowOff>
        </xdr:from>
        <xdr:to>
          <xdr:col>6</xdr:col>
          <xdr:colOff>457200</xdr:colOff>
          <xdr:row>22</xdr:row>
          <xdr:rowOff>180975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23</xdr:row>
          <xdr:rowOff>0</xdr:rowOff>
        </xdr:from>
        <xdr:to>
          <xdr:col>6</xdr:col>
          <xdr:colOff>457200</xdr:colOff>
          <xdr:row>23</xdr:row>
          <xdr:rowOff>180975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24</xdr:row>
          <xdr:rowOff>0</xdr:rowOff>
        </xdr:from>
        <xdr:to>
          <xdr:col>6</xdr:col>
          <xdr:colOff>457200</xdr:colOff>
          <xdr:row>24</xdr:row>
          <xdr:rowOff>180975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25</xdr:row>
          <xdr:rowOff>0</xdr:rowOff>
        </xdr:from>
        <xdr:to>
          <xdr:col>6</xdr:col>
          <xdr:colOff>457200</xdr:colOff>
          <xdr:row>25</xdr:row>
          <xdr:rowOff>180975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0</xdr:rowOff>
        </xdr:from>
        <xdr:to>
          <xdr:col>6</xdr:col>
          <xdr:colOff>457200</xdr:colOff>
          <xdr:row>26</xdr:row>
          <xdr:rowOff>180975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27</xdr:row>
          <xdr:rowOff>0</xdr:rowOff>
        </xdr:from>
        <xdr:to>
          <xdr:col>6</xdr:col>
          <xdr:colOff>457200</xdr:colOff>
          <xdr:row>27</xdr:row>
          <xdr:rowOff>180975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0</xdr:rowOff>
        </xdr:from>
        <xdr:to>
          <xdr:col>5</xdr:col>
          <xdr:colOff>361950</xdr:colOff>
          <xdr:row>11</xdr:row>
          <xdr:rowOff>180975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0</xdr:rowOff>
        </xdr:from>
        <xdr:to>
          <xdr:col>5</xdr:col>
          <xdr:colOff>361950</xdr:colOff>
          <xdr:row>12</xdr:row>
          <xdr:rowOff>180975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0</xdr:rowOff>
        </xdr:from>
        <xdr:to>
          <xdr:col>5</xdr:col>
          <xdr:colOff>361950</xdr:colOff>
          <xdr:row>13</xdr:row>
          <xdr:rowOff>180975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0</xdr:rowOff>
        </xdr:from>
        <xdr:to>
          <xdr:col>5</xdr:col>
          <xdr:colOff>361950</xdr:colOff>
          <xdr:row>14</xdr:row>
          <xdr:rowOff>180975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0</xdr:rowOff>
        </xdr:from>
        <xdr:to>
          <xdr:col>5</xdr:col>
          <xdr:colOff>361950</xdr:colOff>
          <xdr:row>15</xdr:row>
          <xdr:rowOff>180975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0</xdr:rowOff>
        </xdr:from>
        <xdr:to>
          <xdr:col>5</xdr:col>
          <xdr:colOff>361950</xdr:colOff>
          <xdr:row>16</xdr:row>
          <xdr:rowOff>180975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0</xdr:rowOff>
        </xdr:from>
        <xdr:to>
          <xdr:col>5</xdr:col>
          <xdr:colOff>361950</xdr:colOff>
          <xdr:row>17</xdr:row>
          <xdr:rowOff>180975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0</xdr:rowOff>
        </xdr:from>
        <xdr:to>
          <xdr:col>5</xdr:col>
          <xdr:colOff>361950</xdr:colOff>
          <xdr:row>18</xdr:row>
          <xdr:rowOff>180975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0</xdr:rowOff>
        </xdr:from>
        <xdr:to>
          <xdr:col>5</xdr:col>
          <xdr:colOff>361950</xdr:colOff>
          <xdr:row>19</xdr:row>
          <xdr:rowOff>180975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0</xdr:rowOff>
        </xdr:from>
        <xdr:to>
          <xdr:col>5</xdr:col>
          <xdr:colOff>361950</xdr:colOff>
          <xdr:row>20</xdr:row>
          <xdr:rowOff>180975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0</xdr:rowOff>
        </xdr:from>
        <xdr:to>
          <xdr:col>5</xdr:col>
          <xdr:colOff>361950</xdr:colOff>
          <xdr:row>21</xdr:row>
          <xdr:rowOff>180975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0</xdr:rowOff>
        </xdr:from>
        <xdr:to>
          <xdr:col>5</xdr:col>
          <xdr:colOff>361950</xdr:colOff>
          <xdr:row>22</xdr:row>
          <xdr:rowOff>180975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0</xdr:rowOff>
        </xdr:from>
        <xdr:to>
          <xdr:col>5</xdr:col>
          <xdr:colOff>361950</xdr:colOff>
          <xdr:row>23</xdr:row>
          <xdr:rowOff>180975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24</xdr:row>
          <xdr:rowOff>0</xdr:rowOff>
        </xdr:from>
        <xdr:to>
          <xdr:col>5</xdr:col>
          <xdr:colOff>361950</xdr:colOff>
          <xdr:row>24</xdr:row>
          <xdr:rowOff>180975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25</xdr:row>
          <xdr:rowOff>0</xdr:rowOff>
        </xdr:from>
        <xdr:to>
          <xdr:col>5</xdr:col>
          <xdr:colOff>361950</xdr:colOff>
          <xdr:row>25</xdr:row>
          <xdr:rowOff>180975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0</xdr:rowOff>
        </xdr:from>
        <xdr:to>
          <xdr:col>5</xdr:col>
          <xdr:colOff>361950</xdr:colOff>
          <xdr:row>26</xdr:row>
          <xdr:rowOff>180975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27</xdr:row>
          <xdr:rowOff>0</xdr:rowOff>
        </xdr:from>
        <xdr:to>
          <xdr:col>5</xdr:col>
          <xdr:colOff>361950</xdr:colOff>
          <xdr:row>27</xdr:row>
          <xdr:rowOff>180975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0</xdr:rowOff>
        </xdr:from>
        <xdr:to>
          <xdr:col>4</xdr:col>
          <xdr:colOff>361950</xdr:colOff>
          <xdr:row>11</xdr:row>
          <xdr:rowOff>180975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0</xdr:rowOff>
        </xdr:from>
        <xdr:to>
          <xdr:col>4</xdr:col>
          <xdr:colOff>361950</xdr:colOff>
          <xdr:row>12</xdr:row>
          <xdr:rowOff>180975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0</xdr:rowOff>
        </xdr:from>
        <xdr:to>
          <xdr:col>4</xdr:col>
          <xdr:colOff>361950</xdr:colOff>
          <xdr:row>13</xdr:row>
          <xdr:rowOff>180975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0</xdr:rowOff>
        </xdr:from>
        <xdr:to>
          <xdr:col>4</xdr:col>
          <xdr:colOff>361950</xdr:colOff>
          <xdr:row>14</xdr:row>
          <xdr:rowOff>180975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0</xdr:rowOff>
        </xdr:from>
        <xdr:to>
          <xdr:col>4</xdr:col>
          <xdr:colOff>361950</xdr:colOff>
          <xdr:row>15</xdr:row>
          <xdr:rowOff>180975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0</xdr:rowOff>
        </xdr:from>
        <xdr:to>
          <xdr:col>4</xdr:col>
          <xdr:colOff>361950</xdr:colOff>
          <xdr:row>16</xdr:row>
          <xdr:rowOff>180975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0</xdr:rowOff>
        </xdr:from>
        <xdr:to>
          <xdr:col>4</xdr:col>
          <xdr:colOff>361950</xdr:colOff>
          <xdr:row>17</xdr:row>
          <xdr:rowOff>180975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0</xdr:rowOff>
        </xdr:from>
        <xdr:to>
          <xdr:col>4</xdr:col>
          <xdr:colOff>361950</xdr:colOff>
          <xdr:row>18</xdr:row>
          <xdr:rowOff>180975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0</xdr:rowOff>
        </xdr:from>
        <xdr:to>
          <xdr:col>4</xdr:col>
          <xdr:colOff>361950</xdr:colOff>
          <xdr:row>19</xdr:row>
          <xdr:rowOff>180975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0</xdr:rowOff>
        </xdr:from>
        <xdr:to>
          <xdr:col>4</xdr:col>
          <xdr:colOff>361950</xdr:colOff>
          <xdr:row>20</xdr:row>
          <xdr:rowOff>180975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0</xdr:rowOff>
        </xdr:from>
        <xdr:to>
          <xdr:col>4</xdr:col>
          <xdr:colOff>361950</xdr:colOff>
          <xdr:row>21</xdr:row>
          <xdr:rowOff>180975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0</xdr:rowOff>
        </xdr:from>
        <xdr:to>
          <xdr:col>4</xdr:col>
          <xdr:colOff>361950</xdr:colOff>
          <xdr:row>22</xdr:row>
          <xdr:rowOff>180975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0</xdr:rowOff>
        </xdr:from>
        <xdr:to>
          <xdr:col>4</xdr:col>
          <xdr:colOff>361950</xdr:colOff>
          <xdr:row>23</xdr:row>
          <xdr:rowOff>180975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24</xdr:row>
          <xdr:rowOff>0</xdr:rowOff>
        </xdr:from>
        <xdr:to>
          <xdr:col>4</xdr:col>
          <xdr:colOff>361950</xdr:colOff>
          <xdr:row>24</xdr:row>
          <xdr:rowOff>180975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25</xdr:row>
          <xdr:rowOff>0</xdr:rowOff>
        </xdr:from>
        <xdr:to>
          <xdr:col>4</xdr:col>
          <xdr:colOff>361950</xdr:colOff>
          <xdr:row>25</xdr:row>
          <xdr:rowOff>180975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26</xdr:row>
          <xdr:rowOff>0</xdr:rowOff>
        </xdr:from>
        <xdr:to>
          <xdr:col>4</xdr:col>
          <xdr:colOff>361950</xdr:colOff>
          <xdr:row>26</xdr:row>
          <xdr:rowOff>180975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27</xdr:row>
          <xdr:rowOff>0</xdr:rowOff>
        </xdr:from>
        <xdr:to>
          <xdr:col>4</xdr:col>
          <xdr:colOff>361950</xdr:colOff>
          <xdr:row>27</xdr:row>
          <xdr:rowOff>180975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0</xdr:rowOff>
        </xdr:from>
        <xdr:to>
          <xdr:col>7</xdr:col>
          <xdr:colOff>361950</xdr:colOff>
          <xdr:row>11</xdr:row>
          <xdr:rowOff>180975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0</xdr:rowOff>
        </xdr:from>
        <xdr:to>
          <xdr:col>7</xdr:col>
          <xdr:colOff>361950</xdr:colOff>
          <xdr:row>12</xdr:row>
          <xdr:rowOff>180975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0</xdr:rowOff>
        </xdr:from>
        <xdr:to>
          <xdr:col>7</xdr:col>
          <xdr:colOff>361950</xdr:colOff>
          <xdr:row>13</xdr:row>
          <xdr:rowOff>180975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0</xdr:rowOff>
        </xdr:from>
        <xdr:to>
          <xdr:col>7</xdr:col>
          <xdr:colOff>361950</xdr:colOff>
          <xdr:row>14</xdr:row>
          <xdr:rowOff>180975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0</xdr:rowOff>
        </xdr:from>
        <xdr:to>
          <xdr:col>7</xdr:col>
          <xdr:colOff>361950</xdr:colOff>
          <xdr:row>15</xdr:row>
          <xdr:rowOff>180975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0</xdr:rowOff>
        </xdr:from>
        <xdr:to>
          <xdr:col>7</xdr:col>
          <xdr:colOff>361950</xdr:colOff>
          <xdr:row>16</xdr:row>
          <xdr:rowOff>180975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0</xdr:rowOff>
        </xdr:from>
        <xdr:to>
          <xdr:col>7</xdr:col>
          <xdr:colOff>361950</xdr:colOff>
          <xdr:row>17</xdr:row>
          <xdr:rowOff>180975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0</xdr:rowOff>
        </xdr:from>
        <xdr:to>
          <xdr:col>7</xdr:col>
          <xdr:colOff>361950</xdr:colOff>
          <xdr:row>18</xdr:row>
          <xdr:rowOff>180975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0</xdr:rowOff>
        </xdr:from>
        <xdr:to>
          <xdr:col>7</xdr:col>
          <xdr:colOff>361950</xdr:colOff>
          <xdr:row>19</xdr:row>
          <xdr:rowOff>180975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0</xdr:rowOff>
        </xdr:from>
        <xdr:to>
          <xdr:col>7</xdr:col>
          <xdr:colOff>361950</xdr:colOff>
          <xdr:row>20</xdr:row>
          <xdr:rowOff>180975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0</xdr:rowOff>
        </xdr:from>
        <xdr:to>
          <xdr:col>7</xdr:col>
          <xdr:colOff>361950</xdr:colOff>
          <xdr:row>21</xdr:row>
          <xdr:rowOff>180975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0</xdr:rowOff>
        </xdr:from>
        <xdr:to>
          <xdr:col>7</xdr:col>
          <xdr:colOff>361950</xdr:colOff>
          <xdr:row>22</xdr:row>
          <xdr:rowOff>180975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0</xdr:rowOff>
        </xdr:from>
        <xdr:to>
          <xdr:col>7</xdr:col>
          <xdr:colOff>361950</xdr:colOff>
          <xdr:row>23</xdr:row>
          <xdr:rowOff>180975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0</xdr:rowOff>
        </xdr:from>
        <xdr:to>
          <xdr:col>7</xdr:col>
          <xdr:colOff>361950</xdr:colOff>
          <xdr:row>24</xdr:row>
          <xdr:rowOff>180975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0</xdr:rowOff>
        </xdr:from>
        <xdr:to>
          <xdr:col>7</xdr:col>
          <xdr:colOff>361950</xdr:colOff>
          <xdr:row>25</xdr:row>
          <xdr:rowOff>180975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0</xdr:rowOff>
        </xdr:from>
        <xdr:to>
          <xdr:col>7</xdr:col>
          <xdr:colOff>361950</xdr:colOff>
          <xdr:row>26</xdr:row>
          <xdr:rowOff>180975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0</xdr:rowOff>
        </xdr:from>
        <xdr:to>
          <xdr:col>7</xdr:col>
          <xdr:colOff>361950</xdr:colOff>
          <xdr:row>27</xdr:row>
          <xdr:rowOff>180975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0</xdr:rowOff>
        </xdr:from>
        <xdr:to>
          <xdr:col>8</xdr:col>
          <xdr:colOff>361950</xdr:colOff>
          <xdr:row>11</xdr:row>
          <xdr:rowOff>180975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</xdr:row>
          <xdr:rowOff>0</xdr:rowOff>
        </xdr:from>
        <xdr:to>
          <xdr:col>8</xdr:col>
          <xdr:colOff>361950</xdr:colOff>
          <xdr:row>12</xdr:row>
          <xdr:rowOff>180975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0</xdr:rowOff>
        </xdr:from>
        <xdr:to>
          <xdr:col>8</xdr:col>
          <xdr:colOff>361950</xdr:colOff>
          <xdr:row>13</xdr:row>
          <xdr:rowOff>180975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14</xdr:row>
          <xdr:rowOff>0</xdr:rowOff>
        </xdr:from>
        <xdr:to>
          <xdr:col>8</xdr:col>
          <xdr:colOff>361950</xdr:colOff>
          <xdr:row>14</xdr:row>
          <xdr:rowOff>180975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0</xdr:rowOff>
        </xdr:from>
        <xdr:to>
          <xdr:col>8</xdr:col>
          <xdr:colOff>361950</xdr:colOff>
          <xdr:row>15</xdr:row>
          <xdr:rowOff>180975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0</xdr:rowOff>
        </xdr:from>
        <xdr:to>
          <xdr:col>8</xdr:col>
          <xdr:colOff>361950</xdr:colOff>
          <xdr:row>16</xdr:row>
          <xdr:rowOff>180975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0</xdr:rowOff>
        </xdr:from>
        <xdr:to>
          <xdr:col>8</xdr:col>
          <xdr:colOff>361950</xdr:colOff>
          <xdr:row>17</xdr:row>
          <xdr:rowOff>180975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0</xdr:rowOff>
        </xdr:from>
        <xdr:to>
          <xdr:col>8</xdr:col>
          <xdr:colOff>361950</xdr:colOff>
          <xdr:row>18</xdr:row>
          <xdr:rowOff>180975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0</xdr:rowOff>
        </xdr:from>
        <xdr:to>
          <xdr:col>8</xdr:col>
          <xdr:colOff>361950</xdr:colOff>
          <xdr:row>19</xdr:row>
          <xdr:rowOff>180975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20</xdr:row>
          <xdr:rowOff>0</xdr:rowOff>
        </xdr:from>
        <xdr:to>
          <xdr:col>8</xdr:col>
          <xdr:colOff>361950</xdr:colOff>
          <xdr:row>20</xdr:row>
          <xdr:rowOff>180975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21</xdr:row>
          <xdr:rowOff>0</xdr:rowOff>
        </xdr:from>
        <xdr:to>
          <xdr:col>8</xdr:col>
          <xdr:colOff>361950</xdr:colOff>
          <xdr:row>21</xdr:row>
          <xdr:rowOff>180975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22</xdr:row>
          <xdr:rowOff>0</xdr:rowOff>
        </xdr:from>
        <xdr:to>
          <xdr:col>8</xdr:col>
          <xdr:colOff>361950</xdr:colOff>
          <xdr:row>22</xdr:row>
          <xdr:rowOff>180975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23</xdr:row>
          <xdr:rowOff>0</xdr:rowOff>
        </xdr:from>
        <xdr:to>
          <xdr:col>8</xdr:col>
          <xdr:colOff>361950</xdr:colOff>
          <xdr:row>23</xdr:row>
          <xdr:rowOff>180975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0</xdr:rowOff>
        </xdr:from>
        <xdr:to>
          <xdr:col>8</xdr:col>
          <xdr:colOff>361950</xdr:colOff>
          <xdr:row>24</xdr:row>
          <xdr:rowOff>180975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0</xdr:rowOff>
        </xdr:from>
        <xdr:to>
          <xdr:col>8</xdr:col>
          <xdr:colOff>361950</xdr:colOff>
          <xdr:row>25</xdr:row>
          <xdr:rowOff>180975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0</xdr:rowOff>
        </xdr:from>
        <xdr:to>
          <xdr:col>8</xdr:col>
          <xdr:colOff>361950</xdr:colOff>
          <xdr:row>26</xdr:row>
          <xdr:rowOff>180975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0</xdr:rowOff>
        </xdr:from>
        <xdr:to>
          <xdr:col>8</xdr:col>
          <xdr:colOff>361950</xdr:colOff>
          <xdr:row>27</xdr:row>
          <xdr:rowOff>180975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abSelected="1" view="pageLayout" zoomScale="80" zoomScaleNormal="100" zoomScalePageLayoutView="80" workbookViewId="0">
      <selection activeCell="M11" sqref="M11"/>
    </sheetView>
  </sheetViews>
  <sheetFormatPr defaultRowHeight="15" x14ac:dyDescent="0.25"/>
  <cols>
    <col min="1" max="1" width="3.28515625" customWidth="1"/>
    <col min="2" max="2" width="20.140625" customWidth="1"/>
    <col min="3" max="3" width="21.140625" customWidth="1"/>
    <col min="4" max="4" width="3" customWidth="1"/>
    <col min="5" max="5" width="14.85546875" customWidth="1"/>
    <col min="6" max="6" width="11.28515625" customWidth="1"/>
    <col min="7" max="7" width="15.85546875" customWidth="1"/>
    <col min="8" max="8" width="13.28515625" customWidth="1"/>
    <col min="9" max="9" width="10.28515625" customWidth="1"/>
    <col min="10" max="10" width="1" customWidth="1"/>
    <col min="11" max="11" width="8.5703125" customWidth="1"/>
    <col min="12" max="12" width="11.140625" customWidth="1"/>
    <col min="13" max="13" width="3" customWidth="1"/>
    <col min="14" max="15" width="9.140625" customWidth="1"/>
    <col min="16" max="16" width="9" hidden="1" customWidth="1"/>
    <col min="17" max="17" width="1.42578125" style="19" customWidth="1"/>
    <col min="18" max="18" width="13.42578125" customWidth="1"/>
    <col min="19" max="19" width="54.42578125" customWidth="1"/>
    <col min="20" max="20" width="1.42578125" style="19" customWidth="1"/>
    <col min="21" max="21" width="11.140625" customWidth="1"/>
    <col min="22" max="22" width="1.42578125" style="19" customWidth="1"/>
    <col min="23" max="23" width="11.140625" customWidth="1"/>
    <col min="24" max="24" width="1.42578125" style="19" customWidth="1"/>
    <col min="25" max="25" width="11.140625" customWidth="1"/>
    <col min="26" max="32" width="9.140625" customWidth="1"/>
  </cols>
  <sheetData>
    <row r="1" spans="1:25" ht="15" customHeight="1" x14ac:dyDescent="0.35">
      <c r="A1" s="10"/>
      <c r="B1" s="73"/>
      <c r="C1" s="73"/>
      <c r="E1" s="72"/>
      <c r="F1" s="72"/>
      <c r="G1" s="72"/>
      <c r="H1" s="72"/>
      <c r="I1" s="72"/>
      <c r="K1" s="70" t="s">
        <v>8</v>
      </c>
      <c r="L1" s="70"/>
      <c r="M1" s="10"/>
      <c r="N1" s="5" t="s">
        <v>14</v>
      </c>
      <c r="S1" s="5"/>
      <c r="T1" s="68" t="s">
        <v>37</v>
      </c>
      <c r="U1" s="68"/>
      <c r="V1" s="68"/>
      <c r="W1" s="68"/>
      <c r="X1" s="68"/>
      <c r="Y1" s="68"/>
    </row>
    <row r="2" spans="1:25" ht="15" customHeight="1" x14ac:dyDescent="0.35">
      <c r="A2" s="10"/>
      <c r="B2" s="64" t="s">
        <v>15</v>
      </c>
      <c r="C2" s="64"/>
      <c r="D2" s="17"/>
      <c r="E2" s="64" t="s">
        <v>12</v>
      </c>
      <c r="F2" s="64"/>
      <c r="G2" s="64"/>
      <c r="H2" s="64"/>
      <c r="I2" s="64"/>
      <c r="K2" s="70" t="s">
        <v>10</v>
      </c>
      <c r="L2" s="70"/>
      <c r="M2" s="10"/>
      <c r="N2" s="59" t="s">
        <v>30</v>
      </c>
      <c r="S2" s="60" t="s">
        <v>31</v>
      </c>
      <c r="T2" s="68"/>
      <c r="U2" s="68"/>
      <c r="V2" s="68"/>
      <c r="W2" s="68"/>
      <c r="X2" s="68"/>
      <c r="Y2" s="68"/>
    </row>
    <row r="3" spans="1:25" ht="15" customHeight="1" x14ac:dyDescent="0.25">
      <c r="A3" s="10"/>
      <c r="D3" s="17"/>
      <c r="K3" s="71">
        <v>44967</v>
      </c>
      <c r="L3" s="71"/>
      <c r="M3" s="10"/>
      <c r="S3" s="61"/>
      <c r="T3" s="68"/>
      <c r="U3" s="68"/>
      <c r="V3" s="68"/>
      <c r="W3" s="68"/>
      <c r="X3" s="68"/>
      <c r="Y3" s="68"/>
    </row>
    <row r="4" spans="1:25" ht="15" customHeight="1" x14ac:dyDescent="0.35">
      <c r="A4" s="10"/>
      <c r="B4" s="78"/>
      <c r="C4" s="78"/>
      <c r="E4" s="72"/>
      <c r="F4" s="72"/>
      <c r="G4" s="72"/>
      <c r="H4" s="72"/>
      <c r="I4" s="72"/>
      <c r="K4" s="37"/>
      <c r="L4" s="37"/>
      <c r="M4" s="10"/>
      <c r="N4" t="s">
        <v>13</v>
      </c>
      <c r="S4" s="61" t="s">
        <v>13</v>
      </c>
      <c r="T4" s="38"/>
      <c r="U4" s="39"/>
      <c r="V4" s="39"/>
      <c r="W4" s="39"/>
      <c r="X4" s="39"/>
      <c r="Y4" s="39"/>
    </row>
    <row r="5" spans="1:25" ht="15" customHeight="1" x14ac:dyDescent="0.35">
      <c r="A5" s="10"/>
      <c r="B5" s="64" t="s">
        <v>16</v>
      </c>
      <c r="C5" s="64"/>
      <c r="E5" s="64" t="s">
        <v>3</v>
      </c>
      <c r="F5" s="64"/>
      <c r="G5" s="64"/>
      <c r="H5" s="64"/>
      <c r="I5" s="64"/>
      <c r="K5" s="70" t="s">
        <v>9</v>
      </c>
      <c r="L5" s="70"/>
      <c r="M5" s="10"/>
      <c r="N5" t="s">
        <v>32</v>
      </c>
      <c r="S5" s="61" t="s">
        <v>33</v>
      </c>
      <c r="T5" s="69"/>
      <c r="U5" s="69"/>
      <c r="V5" s="69"/>
      <c r="W5" s="69"/>
      <c r="X5" s="69"/>
      <c r="Y5" s="69"/>
    </row>
    <row r="6" spans="1:25" ht="15" customHeight="1" x14ac:dyDescent="0.25">
      <c r="A6" s="10"/>
      <c r="B6" s="44"/>
      <c r="C6" s="45"/>
      <c r="D6" s="57"/>
      <c r="I6" s="45"/>
      <c r="K6" s="71">
        <v>44981</v>
      </c>
      <c r="L6" s="71"/>
      <c r="M6" s="10"/>
      <c r="N6" t="s">
        <v>34</v>
      </c>
      <c r="S6" s="61" t="s">
        <v>6</v>
      </c>
      <c r="T6" s="69"/>
      <c r="U6" s="69"/>
      <c r="V6" s="69"/>
      <c r="W6" s="69"/>
      <c r="X6" s="69"/>
      <c r="Y6" s="69"/>
    </row>
    <row r="7" spans="1:25" ht="15" customHeight="1" x14ac:dyDescent="0.25">
      <c r="A7" s="10"/>
      <c r="E7" s="18"/>
      <c r="F7" s="18"/>
      <c r="G7" s="18"/>
      <c r="H7" s="58"/>
      <c r="I7" s="40"/>
      <c r="K7" s="14"/>
      <c r="L7" s="14"/>
      <c r="M7" s="10"/>
      <c r="N7" t="s">
        <v>35</v>
      </c>
      <c r="S7" s="61" t="s">
        <v>36</v>
      </c>
      <c r="T7" s="69"/>
      <c r="U7" s="69"/>
      <c r="V7" s="69"/>
      <c r="W7" s="69"/>
      <c r="X7" s="69"/>
      <c r="Y7" s="69"/>
    </row>
    <row r="8" spans="1:25" x14ac:dyDescent="0.25">
      <c r="B8" s="87" t="s">
        <v>4</v>
      </c>
      <c r="C8" s="87"/>
      <c r="E8" s="74" t="s">
        <v>2</v>
      </c>
      <c r="F8" s="75"/>
      <c r="G8" s="65" t="s">
        <v>17</v>
      </c>
      <c r="H8" s="66"/>
      <c r="I8" s="67"/>
    </row>
    <row r="9" spans="1:25" s="1" customFormat="1" ht="38.25" customHeight="1" x14ac:dyDescent="0.35">
      <c r="E9" s="54" t="s">
        <v>18</v>
      </c>
      <c r="F9" s="50" t="s">
        <v>19</v>
      </c>
      <c r="G9" s="50" t="s">
        <v>41</v>
      </c>
      <c r="H9" s="27" t="s">
        <v>38</v>
      </c>
      <c r="I9" s="27" t="s">
        <v>21</v>
      </c>
      <c r="M9" s="82" t="s">
        <v>7</v>
      </c>
      <c r="N9" s="83"/>
      <c r="O9" s="83"/>
      <c r="P9" s="83"/>
      <c r="Q9" s="83"/>
      <c r="R9" s="83"/>
      <c r="S9" s="84"/>
      <c r="T9" s="20"/>
      <c r="U9" s="79"/>
      <c r="V9" s="79"/>
      <c r="W9" s="79"/>
      <c r="X9" s="79"/>
      <c r="Y9" s="79"/>
    </row>
    <row r="10" spans="1:25" ht="46.5" customHeight="1" x14ac:dyDescent="0.25">
      <c r="A10" s="11"/>
      <c r="B10" s="4" t="s">
        <v>0</v>
      </c>
      <c r="C10" s="81" t="s">
        <v>1</v>
      </c>
      <c r="D10" s="81"/>
      <c r="E10" s="88" t="s">
        <v>26</v>
      </c>
      <c r="F10" s="88" t="s">
        <v>27</v>
      </c>
      <c r="G10" s="88" t="s">
        <v>40</v>
      </c>
      <c r="H10" s="51" t="s">
        <v>25</v>
      </c>
      <c r="I10" s="51" t="s">
        <v>29</v>
      </c>
      <c r="K10" s="3" t="s">
        <v>5</v>
      </c>
      <c r="L10" s="3" t="s">
        <v>28</v>
      </c>
      <c r="M10" s="3"/>
      <c r="N10" s="85" t="s">
        <v>11</v>
      </c>
      <c r="O10" s="86"/>
      <c r="P10" s="24"/>
      <c r="Q10" s="21"/>
      <c r="R10" s="25" t="s">
        <v>24</v>
      </c>
      <c r="S10" s="35" t="s">
        <v>39</v>
      </c>
      <c r="T10" s="22"/>
      <c r="U10" s="13" t="s">
        <v>22</v>
      </c>
      <c r="V10" s="23"/>
      <c r="W10" s="23"/>
      <c r="X10" s="23"/>
      <c r="Y10" s="56"/>
    </row>
    <row r="11" spans="1:25" x14ac:dyDescent="0.25">
      <c r="A11" s="12">
        <v>1</v>
      </c>
      <c r="B11" s="36"/>
      <c r="C11" s="80"/>
      <c r="D11" s="80"/>
      <c r="E11" s="55" t="b">
        <v>0</v>
      </c>
      <c r="F11" s="52" t="b">
        <v>0</v>
      </c>
      <c r="G11" s="53" t="b">
        <v>0</v>
      </c>
      <c r="H11" s="6" t="b">
        <v>0</v>
      </c>
      <c r="I11" s="55" t="b">
        <v>0</v>
      </c>
      <c r="K11" s="62">
        <f>SUM(Sheet1!A4:E4)</f>
        <v>0</v>
      </c>
      <c r="L11" s="63">
        <f>1.2*(Sheet1!A4/500*5432+Sheet1!B4/125*2700+Sheet1!C4/350*3889*1.25+Sheet1!D4/200*1560*1.25+Sheet1!E4/200*15062*1.25)</f>
        <v>0</v>
      </c>
      <c r="M11" s="12">
        <v>1</v>
      </c>
      <c r="N11" s="76"/>
      <c r="O11" s="77"/>
      <c r="P11" s="15"/>
      <c r="Q11" s="16"/>
      <c r="R11" s="7"/>
      <c r="S11" s="36"/>
      <c r="T11" s="18"/>
      <c r="U11" s="7"/>
      <c r="V11" s="18"/>
      <c r="W11" s="18"/>
      <c r="X11" s="18"/>
      <c r="Y11" s="19"/>
    </row>
    <row r="12" spans="1:25" x14ac:dyDescent="0.25">
      <c r="A12" s="12">
        <v>2</v>
      </c>
      <c r="B12" s="36"/>
      <c r="C12" s="80"/>
      <c r="D12" s="80"/>
      <c r="E12" s="55" t="b">
        <v>0</v>
      </c>
      <c r="F12" s="52" t="b">
        <v>0</v>
      </c>
      <c r="G12" s="53" t="b">
        <v>0</v>
      </c>
      <c r="H12" s="6" t="b">
        <v>0</v>
      </c>
      <c r="I12" s="55" t="b">
        <v>0</v>
      </c>
      <c r="K12" s="62">
        <f>SUM(Sheet1!A5:E5)</f>
        <v>0</v>
      </c>
      <c r="L12" s="63">
        <f>1.2*(Sheet1!A5/500*5432+Sheet1!B5/125*2700+Sheet1!C5/400*3889+Sheet1!D5/200*1560+Sheet1!E5/200*15062)</f>
        <v>0</v>
      </c>
      <c r="M12" s="12">
        <v>2</v>
      </c>
      <c r="N12" s="76"/>
      <c r="O12" s="77"/>
      <c r="P12" s="15"/>
      <c r="Q12" s="16"/>
      <c r="R12" s="7"/>
      <c r="S12" s="36"/>
      <c r="T12" s="18"/>
      <c r="U12" s="7"/>
      <c r="V12" s="18"/>
      <c r="W12" s="18"/>
      <c r="X12" s="18"/>
      <c r="Y12" s="19"/>
    </row>
    <row r="13" spans="1:25" x14ac:dyDescent="0.25">
      <c r="A13" s="12">
        <v>3</v>
      </c>
      <c r="B13" s="36"/>
      <c r="C13" s="80"/>
      <c r="D13" s="80"/>
      <c r="E13" s="55" t="b">
        <v>0</v>
      </c>
      <c r="F13" s="52" t="b">
        <v>0</v>
      </c>
      <c r="G13" s="53" t="b">
        <v>0</v>
      </c>
      <c r="H13" s="6" t="b">
        <v>0</v>
      </c>
      <c r="I13" s="55" t="b">
        <v>0</v>
      </c>
      <c r="K13" s="62">
        <f>SUM(Sheet1!A6:E6)</f>
        <v>0</v>
      </c>
      <c r="L13" s="63">
        <f>1.2*(Sheet1!A6/500*5432+Sheet1!B6/125*2700+Sheet1!C6/400*3889+Sheet1!D6/200*1560+Sheet1!E6/200*15062)</f>
        <v>0</v>
      </c>
      <c r="M13" s="12">
        <v>3</v>
      </c>
      <c r="N13" s="76"/>
      <c r="O13" s="77"/>
      <c r="P13" s="15"/>
      <c r="Q13" s="16"/>
      <c r="R13" s="7"/>
      <c r="S13" s="36"/>
      <c r="T13" s="18"/>
      <c r="U13" s="7"/>
      <c r="V13" s="18"/>
      <c r="W13" s="18"/>
      <c r="X13" s="18"/>
      <c r="Y13" s="19"/>
    </row>
    <row r="14" spans="1:25" x14ac:dyDescent="0.25">
      <c r="A14" s="12">
        <v>4</v>
      </c>
      <c r="B14" s="36"/>
      <c r="C14" s="80"/>
      <c r="D14" s="80"/>
      <c r="E14" s="55" t="b">
        <v>0</v>
      </c>
      <c r="F14" s="52" t="b">
        <v>0</v>
      </c>
      <c r="G14" s="53" t="b">
        <v>0</v>
      </c>
      <c r="H14" s="6" t="b">
        <v>0</v>
      </c>
      <c r="I14" s="55" t="b">
        <v>0</v>
      </c>
      <c r="K14" s="62">
        <f>SUM(Sheet1!A7:E7)</f>
        <v>0</v>
      </c>
      <c r="L14" s="63">
        <f>1.2*(Sheet1!A7/500*5432+Sheet1!B7/125*2700+Sheet1!C7/400*3889+Sheet1!D7/200*1560+Sheet1!E7/200*15062)</f>
        <v>0</v>
      </c>
      <c r="M14" s="12">
        <v>4</v>
      </c>
      <c r="N14" s="76"/>
      <c r="O14" s="77"/>
      <c r="P14" s="15"/>
      <c r="Q14" s="16"/>
      <c r="R14" s="7"/>
      <c r="S14" s="36"/>
      <c r="T14" s="18"/>
      <c r="U14" s="7"/>
      <c r="V14" s="18"/>
      <c r="W14" s="18"/>
      <c r="X14" s="18"/>
      <c r="Y14" s="19"/>
    </row>
    <row r="15" spans="1:25" x14ac:dyDescent="0.25">
      <c r="A15" s="12">
        <v>5</v>
      </c>
      <c r="B15" s="36"/>
      <c r="C15" s="80"/>
      <c r="D15" s="80"/>
      <c r="E15" s="55" t="b">
        <v>0</v>
      </c>
      <c r="F15" s="52" t="b">
        <v>0</v>
      </c>
      <c r="G15" s="53" t="b">
        <v>0</v>
      </c>
      <c r="H15" s="6" t="b">
        <v>0</v>
      </c>
      <c r="I15" s="55" t="b">
        <v>0</v>
      </c>
      <c r="K15" s="62">
        <f>SUM(Sheet1!A8:E8)</f>
        <v>0</v>
      </c>
      <c r="L15" s="63">
        <f>1.2*(Sheet1!A8/500*5432+Sheet1!B8/125*2700+Sheet1!C8/400*3889+Sheet1!D8/200*1560+Sheet1!E8/200*15062)</f>
        <v>0</v>
      </c>
      <c r="M15" s="12">
        <v>5</v>
      </c>
      <c r="N15" s="76"/>
      <c r="O15" s="77"/>
      <c r="P15" s="15"/>
      <c r="Q15" s="16"/>
      <c r="R15" s="7"/>
      <c r="S15" s="36"/>
      <c r="T15" s="18"/>
      <c r="U15" s="7"/>
      <c r="V15" s="18"/>
      <c r="W15" s="18"/>
      <c r="X15" s="18"/>
      <c r="Y15" s="19"/>
    </row>
    <row r="16" spans="1:25" x14ac:dyDescent="0.25">
      <c r="A16" s="12">
        <v>6</v>
      </c>
      <c r="B16" s="36"/>
      <c r="C16" s="80"/>
      <c r="D16" s="80"/>
      <c r="E16" s="55" t="b">
        <v>0</v>
      </c>
      <c r="F16" s="52" t="b">
        <v>0</v>
      </c>
      <c r="G16" s="53" t="b">
        <v>0</v>
      </c>
      <c r="H16" s="6" t="b">
        <v>0</v>
      </c>
      <c r="I16" s="55" t="b">
        <v>0</v>
      </c>
      <c r="K16" s="62">
        <f>SUM(Sheet1!A9:E9)</f>
        <v>0</v>
      </c>
      <c r="L16" s="63">
        <f>1.2*(Sheet1!A9/500*5432+Sheet1!B9/125*2700+Sheet1!C9/400*3889+Sheet1!D9/200*1560+Sheet1!E9/200*15062)</f>
        <v>0</v>
      </c>
      <c r="M16" s="12">
        <v>6</v>
      </c>
      <c r="N16" s="76"/>
      <c r="O16" s="77"/>
      <c r="P16" s="15"/>
      <c r="Q16" s="16"/>
      <c r="R16" s="7"/>
      <c r="S16" s="36"/>
      <c r="T16" s="18"/>
      <c r="U16" s="7"/>
      <c r="V16" s="18"/>
      <c r="W16" s="18"/>
      <c r="X16" s="18"/>
      <c r="Y16" s="19"/>
    </row>
    <row r="17" spans="1:25" x14ac:dyDescent="0.25">
      <c r="A17" s="12">
        <v>7</v>
      </c>
      <c r="B17" s="36"/>
      <c r="C17" s="80"/>
      <c r="D17" s="80"/>
      <c r="E17" s="55" t="b">
        <v>0</v>
      </c>
      <c r="F17" s="52" t="b">
        <v>0</v>
      </c>
      <c r="G17" s="53" t="b">
        <v>0</v>
      </c>
      <c r="H17" s="6" t="b">
        <v>0</v>
      </c>
      <c r="I17" s="55" t="b">
        <v>0</v>
      </c>
      <c r="K17" s="62">
        <f>SUM(Sheet1!A10:E10)</f>
        <v>0</v>
      </c>
      <c r="L17" s="63">
        <f>1.2*(Sheet1!A10/500*5432+Sheet1!B10/125*2700+Sheet1!C10/400*3889+Sheet1!D10/200*1560+Sheet1!E10/200*15062)</f>
        <v>0</v>
      </c>
      <c r="M17" s="12">
        <v>7</v>
      </c>
      <c r="N17" s="76"/>
      <c r="O17" s="77"/>
      <c r="P17" s="15"/>
      <c r="Q17" s="16"/>
      <c r="R17" s="7"/>
      <c r="S17" s="36"/>
      <c r="T17" s="18"/>
      <c r="U17" s="7"/>
      <c r="V17" s="18"/>
      <c r="W17" s="18"/>
      <c r="X17" s="18"/>
      <c r="Y17" s="19"/>
    </row>
    <row r="18" spans="1:25" x14ac:dyDescent="0.25">
      <c r="A18" s="12">
        <v>8</v>
      </c>
      <c r="B18" s="36"/>
      <c r="C18" s="80"/>
      <c r="D18" s="80"/>
      <c r="E18" s="55" t="b">
        <v>0</v>
      </c>
      <c r="F18" s="52" t="b">
        <v>0</v>
      </c>
      <c r="G18" s="53" t="b">
        <v>0</v>
      </c>
      <c r="H18" s="6" t="b">
        <v>0</v>
      </c>
      <c r="I18" s="55" t="b">
        <v>0</v>
      </c>
      <c r="K18" s="62">
        <f>SUM(Sheet1!A11:E11)</f>
        <v>0</v>
      </c>
      <c r="L18" s="63">
        <f>1.2*(Sheet1!A11/500*5432+Sheet1!B11/125*2700+Sheet1!C11/400*3889+Sheet1!D11/200*1560+Sheet1!E11/200*15062)</f>
        <v>0</v>
      </c>
      <c r="M18" s="12">
        <v>8</v>
      </c>
      <c r="N18" s="76"/>
      <c r="O18" s="77"/>
      <c r="P18" s="15"/>
      <c r="Q18" s="16"/>
      <c r="R18" s="7"/>
      <c r="S18" s="36"/>
      <c r="T18" s="18"/>
      <c r="U18" s="7"/>
      <c r="V18" s="18"/>
      <c r="W18" s="18"/>
      <c r="X18" s="18"/>
      <c r="Y18" s="19"/>
    </row>
    <row r="19" spans="1:25" x14ac:dyDescent="0.25">
      <c r="A19" s="12">
        <v>9</v>
      </c>
      <c r="B19" s="36"/>
      <c r="C19" s="80"/>
      <c r="D19" s="80"/>
      <c r="E19" s="55" t="b">
        <v>0</v>
      </c>
      <c r="F19" s="52" t="b">
        <v>0</v>
      </c>
      <c r="G19" s="53" t="b">
        <v>0</v>
      </c>
      <c r="H19" s="6" t="b">
        <v>0</v>
      </c>
      <c r="I19" s="55" t="b">
        <v>0</v>
      </c>
      <c r="K19" s="62">
        <f>SUM(Sheet1!A12:E12)</f>
        <v>0</v>
      </c>
      <c r="L19" s="63">
        <f>1.2*(Sheet1!A12/500*5432+Sheet1!B12/125*2700+Sheet1!C12/400*3889+Sheet1!D12/200*1560+Sheet1!E12/200*15062)</f>
        <v>0</v>
      </c>
      <c r="M19" s="12">
        <v>9</v>
      </c>
      <c r="N19" s="76"/>
      <c r="O19" s="77"/>
      <c r="P19" s="15"/>
      <c r="Q19" s="16"/>
      <c r="R19" s="7"/>
      <c r="S19" s="36"/>
      <c r="T19" s="18"/>
      <c r="U19" s="7"/>
      <c r="V19" s="18"/>
      <c r="W19" s="18"/>
      <c r="X19" s="18"/>
      <c r="Y19" s="19"/>
    </row>
    <row r="20" spans="1:25" x14ac:dyDescent="0.25">
      <c r="A20" s="12">
        <v>10</v>
      </c>
      <c r="B20" s="36"/>
      <c r="C20" s="80"/>
      <c r="D20" s="80"/>
      <c r="E20" s="55" t="b">
        <v>0</v>
      </c>
      <c r="F20" s="52" t="b">
        <v>0</v>
      </c>
      <c r="G20" s="53" t="b">
        <v>0</v>
      </c>
      <c r="H20" s="6" t="b">
        <v>0</v>
      </c>
      <c r="I20" s="55" t="b">
        <v>0</v>
      </c>
      <c r="K20" s="62">
        <f>SUM(Sheet1!A13:E13)</f>
        <v>0</v>
      </c>
      <c r="L20" s="63">
        <f>1.2*(Sheet1!A13/500*5432+Sheet1!B13/125*2700+Sheet1!C13/400*3889+Sheet1!D13/200*1560+Sheet1!E13/200*15062)</f>
        <v>0</v>
      </c>
      <c r="M20" s="12">
        <v>10</v>
      </c>
      <c r="N20" s="76"/>
      <c r="O20" s="77"/>
      <c r="P20" s="15"/>
      <c r="Q20" s="16"/>
      <c r="R20" s="7"/>
      <c r="S20" s="36"/>
      <c r="T20" s="18"/>
      <c r="U20" s="7"/>
      <c r="V20" s="18"/>
      <c r="W20" s="18"/>
      <c r="X20" s="18"/>
      <c r="Y20" s="19"/>
    </row>
    <row r="21" spans="1:25" x14ac:dyDescent="0.25">
      <c r="A21" s="12">
        <v>11</v>
      </c>
      <c r="B21" s="36"/>
      <c r="C21" s="80"/>
      <c r="D21" s="80"/>
      <c r="E21" s="55" t="b">
        <v>0</v>
      </c>
      <c r="F21" s="52" t="b">
        <v>0</v>
      </c>
      <c r="G21" s="53" t="b">
        <v>0</v>
      </c>
      <c r="H21" s="6" t="b">
        <v>0</v>
      </c>
      <c r="I21" s="55" t="b">
        <v>0</v>
      </c>
      <c r="K21" s="62">
        <f>SUM(Sheet1!A14:E14)</f>
        <v>0</v>
      </c>
      <c r="L21" s="63">
        <f>1.2*(Sheet1!A14/500*5432+Sheet1!B14/125*2700+Sheet1!C14/400*3889+Sheet1!D14/200*1560+Sheet1!E14/200*15062)</f>
        <v>0</v>
      </c>
      <c r="M21" s="12">
        <v>11</v>
      </c>
      <c r="N21" s="76"/>
      <c r="O21" s="77"/>
      <c r="P21" s="15"/>
      <c r="Q21" s="16"/>
      <c r="R21" s="7"/>
      <c r="S21" s="36"/>
      <c r="T21" s="18"/>
      <c r="U21" s="7"/>
      <c r="V21" s="18"/>
      <c r="W21" s="18"/>
      <c r="X21" s="18"/>
      <c r="Y21" s="19"/>
    </row>
    <row r="22" spans="1:25" x14ac:dyDescent="0.25">
      <c r="A22" s="12">
        <v>12</v>
      </c>
      <c r="B22" s="36"/>
      <c r="C22" s="80"/>
      <c r="D22" s="80"/>
      <c r="E22" s="55" t="b">
        <v>0</v>
      </c>
      <c r="F22" s="52" t="b">
        <v>0</v>
      </c>
      <c r="G22" s="53" t="b">
        <v>0</v>
      </c>
      <c r="H22" s="6" t="b">
        <v>0</v>
      </c>
      <c r="I22" s="55" t="b">
        <v>0</v>
      </c>
      <c r="K22" s="62">
        <f>SUM(Sheet1!A15:E15)</f>
        <v>0</v>
      </c>
      <c r="L22" s="63">
        <f>1.2*(Sheet1!A15/500*5432+Sheet1!B15/125*2700+Sheet1!C15/400*3889+Sheet1!D15/200*1560+Sheet1!E15/200*15062)</f>
        <v>0</v>
      </c>
      <c r="M22" s="12">
        <v>12</v>
      </c>
      <c r="N22" s="76"/>
      <c r="O22" s="77"/>
      <c r="P22" s="15"/>
      <c r="Q22" s="16"/>
      <c r="R22" s="7"/>
      <c r="S22" s="36"/>
      <c r="T22" s="18"/>
      <c r="U22" s="7"/>
      <c r="V22" s="18"/>
      <c r="W22" s="18"/>
      <c r="X22" s="18"/>
      <c r="Y22" s="19"/>
    </row>
    <row r="23" spans="1:25" x14ac:dyDescent="0.25">
      <c r="A23" s="12">
        <v>13</v>
      </c>
      <c r="B23" s="36"/>
      <c r="C23" s="80"/>
      <c r="D23" s="80"/>
      <c r="E23" s="55" t="b">
        <v>0</v>
      </c>
      <c r="F23" s="52" t="b">
        <v>0</v>
      </c>
      <c r="G23" s="53" t="b">
        <v>0</v>
      </c>
      <c r="H23" s="6" t="b">
        <v>0</v>
      </c>
      <c r="I23" s="55" t="b">
        <v>0</v>
      </c>
      <c r="K23" s="62">
        <f>SUM(Sheet1!A16:E16)</f>
        <v>0</v>
      </c>
      <c r="L23" s="63">
        <f>1.2*(Sheet1!A16/500*5432+Sheet1!B16/125*2700+Sheet1!C16/400*3889+Sheet1!D16/200*1560+Sheet1!E16/200*15062)</f>
        <v>0</v>
      </c>
      <c r="M23" s="12">
        <v>13</v>
      </c>
      <c r="N23" s="76"/>
      <c r="O23" s="77"/>
      <c r="P23" s="15"/>
      <c r="Q23" s="16"/>
      <c r="R23" s="7"/>
      <c r="S23" s="36"/>
      <c r="T23" s="18"/>
      <c r="U23" s="7"/>
      <c r="V23" s="18"/>
      <c r="W23" s="18"/>
      <c r="X23" s="18"/>
      <c r="Y23" s="19"/>
    </row>
    <row r="24" spans="1:25" x14ac:dyDescent="0.25">
      <c r="A24" s="12">
        <v>14</v>
      </c>
      <c r="B24" s="36"/>
      <c r="C24" s="80"/>
      <c r="D24" s="80"/>
      <c r="E24" s="55" t="b">
        <v>0</v>
      </c>
      <c r="F24" s="52" t="b">
        <v>0</v>
      </c>
      <c r="G24" s="53" t="b">
        <v>0</v>
      </c>
      <c r="H24" s="6" t="b">
        <v>0</v>
      </c>
      <c r="I24" s="55" t="b">
        <v>0</v>
      </c>
      <c r="K24" s="62">
        <f>SUM(Sheet1!A17:E17)</f>
        <v>0</v>
      </c>
      <c r="L24" s="63">
        <f>1.2*(Sheet1!A17/500*5432+Sheet1!B17/125*2700+Sheet1!C17/400*3889+Sheet1!D17/200*1560+Sheet1!E17/200*15062)</f>
        <v>0</v>
      </c>
      <c r="M24" s="12">
        <v>14</v>
      </c>
      <c r="N24" s="76"/>
      <c r="O24" s="77"/>
      <c r="P24" s="15"/>
      <c r="Q24" s="16"/>
      <c r="R24" s="7"/>
      <c r="S24" s="36"/>
      <c r="T24" s="18"/>
      <c r="U24" s="7"/>
      <c r="V24" s="18"/>
      <c r="W24" s="18"/>
      <c r="X24" s="18"/>
      <c r="Y24" s="19"/>
    </row>
    <row r="25" spans="1:25" x14ac:dyDescent="0.25">
      <c r="A25" s="12">
        <v>15</v>
      </c>
      <c r="B25" s="36"/>
      <c r="C25" s="80"/>
      <c r="D25" s="80"/>
      <c r="E25" s="55" t="b">
        <v>0</v>
      </c>
      <c r="F25" s="52" t="b">
        <v>0</v>
      </c>
      <c r="G25" s="53" t="b">
        <v>0</v>
      </c>
      <c r="H25" s="6" t="b">
        <v>0</v>
      </c>
      <c r="I25" s="55" t="b">
        <v>0</v>
      </c>
      <c r="K25" s="62">
        <f>SUM(Sheet1!A18:E18)</f>
        <v>0</v>
      </c>
      <c r="L25" s="63">
        <f>1.2*(Sheet1!A18/500*5432+Sheet1!B18/125*2700+Sheet1!C18/400*3889+Sheet1!D18/200*1560+Sheet1!E18/200*15062)</f>
        <v>0</v>
      </c>
      <c r="M25" s="12">
        <v>15</v>
      </c>
      <c r="N25" s="76"/>
      <c r="O25" s="77"/>
      <c r="P25" s="15"/>
      <c r="Q25" s="16"/>
      <c r="R25" s="7"/>
      <c r="S25" s="36"/>
      <c r="T25" s="18"/>
      <c r="U25" s="7"/>
      <c r="V25" s="18"/>
      <c r="W25" s="18"/>
      <c r="X25" s="18"/>
      <c r="Y25" s="19"/>
    </row>
    <row r="26" spans="1:25" x14ac:dyDescent="0.25">
      <c r="A26" s="12">
        <v>16</v>
      </c>
      <c r="B26" s="36"/>
      <c r="C26" s="80"/>
      <c r="D26" s="80"/>
      <c r="E26" s="55" t="b">
        <v>0</v>
      </c>
      <c r="F26" s="52" t="b">
        <v>0</v>
      </c>
      <c r="G26" s="53" t="b">
        <v>0</v>
      </c>
      <c r="H26" s="6" t="b">
        <v>0</v>
      </c>
      <c r="I26" s="55" t="b">
        <v>0</v>
      </c>
      <c r="K26" s="62">
        <f>SUM(Sheet1!A19:E19)</f>
        <v>0</v>
      </c>
      <c r="L26" s="63">
        <f>1.2*(Sheet1!A19/500*5432+Sheet1!B19/125*2700+Sheet1!C19/400*3889+Sheet1!D19/200*1560+Sheet1!E19/200*15062)</f>
        <v>0</v>
      </c>
      <c r="M26" s="12">
        <v>16</v>
      </c>
      <c r="N26" s="76"/>
      <c r="O26" s="77"/>
      <c r="P26" s="15"/>
      <c r="Q26" s="16"/>
      <c r="R26" s="7"/>
      <c r="S26" s="36"/>
      <c r="T26" s="18"/>
      <c r="U26" s="7"/>
      <c r="V26" s="18"/>
      <c r="W26" s="18"/>
      <c r="X26" s="18"/>
      <c r="Y26" s="19"/>
    </row>
    <row r="27" spans="1:25" x14ac:dyDescent="0.25">
      <c r="A27" s="12">
        <v>17</v>
      </c>
      <c r="B27" s="36"/>
      <c r="C27" s="80"/>
      <c r="D27" s="80"/>
      <c r="E27" s="55" t="b">
        <v>0</v>
      </c>
      <c r="F27" s="52" t="b">
        <v>0</v>
      </c>
      <c r="G27" s="53" t="b">
        <v>0</v>
      </c>
      <c r="H27" s="6" t="b">
        <v>0</v>
      </c>
      <c r="I27" s="55" t="b">
        <v>0</v>
      </c>
      <c r="K27" s="62">
        <f>SUM(Sheet1!A20:E20)</f>
        <v>0</v>
      </c>
      <c r="L27" s="63">
        <f>1.2*(Sheet1!A20/500*5432+Sheet1!B20/125*2700+Sheet1!C20/400*3889+Sheet1!D20/200*1560+Sheet1!E20/200*15062)</f>
        <v>0</v>
      </c>
      <c r="M27" s="12">
        <v>17</v>
      </c>
      <c r="N27" s="76"/>
      <c r="O27" s="77"/>
      <c r="P27" s="15"/>
      <c r="Q27" s="16"/>
      <c r="R27" s="7"/>
      <c r="S27" s="36"/>
      <c r="T27" s="18"/>
      <c r="U27" s="7"/>
      <c r="V27" s="18"/>
      <c r="W27" s="18"/>
      <c r="X27" s="18"/>
      <c r="Y27" s="19"/>
    </row>
    <row r="28" spans="1:25" x14ac:dyDescent="0.25">
      <c r="A28" s="12">
        <v>18</v>
      </c>
      <c r="B28" s="36"/>
      <c r="C28" s="80"/>
      <c r="D28" s="80"/>
      <c r="E28" s="55" t="b">
        <v>0</v>
      </c>
      <c r="F28" s="52" t="b">
        <v>0</v>
      </c>
      <c r="G28" s="53" t="b">
        <v>0</v>
      </c>
      <c r="H28" s="6" t="b">
        <v>0</v>
      </c>
      <c r="I28" s="55" t="b">
        <v>0</v>
      </c>
      <c r="K28" s="62">
        <f>SUM(Sheet1!A21:E21)</f>
        <v>0</v>
      </c>
      <c r="L28" s="63">
        <f>1.2*(Sheet1!A21/500*5432+Sheet1!B21/125*2700+Sheet1!C21/400*3889+Sheet1!D21/200*1560+Sheet1!E21/200*15062)</f>
        <v>0</v>
      </c>
      <c r="M28" s="12">
        <v>18</v>
      </c>
      <c r="N28" s="76"/>
      <c r="O28" s="77"/>
      <c r="P28" s="15"/>
      <c r="Q28" s="16"/>
      <c r="R28" s="7"/>
      <c r="S28" s="36"/>
      <c r="T28" s="18"/>
      <c r="U28" s="7"/>
      <c r="V28" s="18"/>
      <c r="W28" s="18"/>
      <c r="X28" s="18"/>
      <c r="Y28" s="19"/>
    </row>
    <row r="29" spans="1:25" x14ac:dyDescent="0.25">
      <c r="A29" s="8"/>
      <c r="E29" s="32"/>
      <c r="F29" s="32"/>
      <c r="H29" s="32"/>
      <c r="I29" s="32"/>
      <c r="J29" s="19"/>
      <c r="K29" s="43"/>
      <c r="L29" s="8"/>
      <c r="M29" s="8"/>
      <c r="W29" s="19"/>
      <c r="Y29" s="19"/>
    </row>
    <row r="30" spans="1:25" x14ac:dyDescent="0.25">
      <c r="A30" s="2"/>
      <c r="J30" s="41"/>
      <c r="K30" s="42">
        <f>SUM(K11:K29)</f>
        <v>0</v>
      </c>
      <c r="L30" s="2"/>
      <c r="M30" s="2"/>
    </row>
    <row r="31" spans="1:25" x14ac:dyDescent="0.25">
      <c r="A31" s="9"/>
      <c r="B31" s="33"/>
      <c r="C31" s="33"/>
      <c r="D31" s="33"/>
      <c r="E31" s="33"/>
      <c r="F31" s="33"/>
      <c r="G31" s="33"/>
      <c r="H31" s="33"/>
      <c r="I31" s="34"/>
      <c r="K31" s="9"/>
      <c r="N31" s="19"/>
      <c r="Q31"/>
      <c r="T31"/>
      <c r="U31" s="19"/>
      <c r="V31"/>
      <c r="X31"/>
    </row>
  </sheetData>
  <mergeCells count="58">
    <mergeCell ref="B8:C8"/>
    <mergeCell ref="C27:D27"/>
    <mergeCell ref="C28:D28"/>
    <mergeCell ref="C21:D21"/>
    <mergeCell ref="C22:D22"/>
    <mergeCell ref="C23:D23"/>
    <mergeCell ref="C24:D24"/>
    <mergeCell ref="C25:D25"/>
    <mergeCell ref="C26:D26"/>
    <mergeCell ref="N28:O28"/>
    <mergeCell ref="N24:O24"/>
    <mergeCell ref="N25:O25"/>
    <mergeCell ref="N26:O26"/>
    <mergeCell ref="N16:O16"/>
    <mergeCell ref="N17:O17"/>
    <mergeCell ref="N18:O18"/>
    <mergeCell ref="N19:O19"/>
    <mergeCell ref="N20:O20"/>
    <mergeCell ref="N27:O27"/>
    <mergeCell ref="N22:O22"/>
    <mergeCell ref="N23:O23"/>
    <mergeCell ref="M9:S9"/>
    <mergeCell ref="N10:O10"/>
    <mergeCell ref="N11:O11"/>
    <mergeCell ref="N12:O12"/>
    <mergeCell ref="N14:O14"/>
    <mergeCell ref="N15:O15"/>
    <mergeCell ref="N13:O13"/>
    <mergeCell ref="B4:C4"/>
    <mergeCell ref="U9:Y9"/>
    <mergeCell ref="N21:O21"/>
    <mergeCell ref="C13:D13"/>
    <mergeCell ref="C14:D14"/>
    <mergeCell ref="C15:D15"/>
    <mergeCell ref="C16:D16"/>
    <mergeCell ref="C17:D17"/>
    <mergeCell ref="C18:D18"/>
    <mergeCell ref="C19:D19"/>
    <mergeCell ref="C20:D20"/>
    <mergeCell ref="C11:D11"/>
    <mergeCell ref="C12:D12"/>
    <mergeCell ref="C10:D10"/>
    <mergeCell ref="E5:I5"/>
    <mergeCell ref="G8:I8"/>
    <mergeCell ref="T1:Y3"/>
    <mergeCell ref="T5:Y7"/>
    <mergeCell ref="B5:C5"/>
    <mergeCell ref="K1:L1"/>
    <mergeCell ref="K2:L2"/>
    <mergeCell ref="K5:L5"/>
    <mergeCell ref="K3:L3"/>
    <mergeCell ref="K6:L6"/>
    <mergeCell ref="E2:I2"/>
    <mergeCell ref="E4:I4"/>
    <mergeCell ref="B1:C1"/>
    <mergeCell ref="E1:I1"/>
    <mergeCell ref="B2:C2"/>
    <mergeCell ref="E8:F8"/>
  </mergeCells>
  <conditionalFormatting sqref="K11:K28">
    <cfRule type="cellIs" dxfId="3" priority="8" operator="equal">
      <formula>0</formula>
    </cfRule>
  </conditionalFormatting>
  <conditionalFormatting sqref="L11:L28">
    <cfRule type="cellIs" dxfId="2" priority="7" operator="lessThanOrEqual">
      <formula>0</formula>
    </cfRule>
  </conditionalFormatting>
  <conditionalFormatting sqref="N11:N28">
    <cfRule type="cellIs" dxfId="1" priority="6" operator="equal">
      <formula>0</formula>
    </cfRule>
  </conditionalFormatting>
  <conditionalFormatting sqref="K29">
    <cfRule type="cellIs" dxfId="0" priority="3" operator="equal">
      <formula>0</formula>
    </cfRule>
  </conditionalFormatting>
  <dataValidations disablePrompts="1" count="3">
    <dataValidation type="list" allowBlank="1" showInputMessage="1" showErrorMessage="1" sqref="A31 K31" xr:uid="{00000000-0002-0000-0000-000000000000}">
      <formula1>"Payment Enclosed, Invoice Immediately, Invoice Pre-Harvest"</formula1>
    </dataValidation>
    <dataValidation type="list" allowBlank="1" showInputMessage="1" showErrorMessage="1" sqref="P11:Q28" xr:uid="{00000000-0002-0000-0000-000001000000}">
      <formula1>"Released, Experimental"</formula1>
    </dataValidation>
    <dataValidation type="list" allowBlank="1" showInputMessage="1" showErrorMessage="1" sqref="T11:X28 R11:R28" xr:uid="{00000000-0002-0000-0000-000002000000}">
      <formula1>"Yes, No"</formula1>
    </dataValidation>
  </dataValidations>
  <pageMargins left="0.25" right="0.25" top="0.71969696969696972" bottom="0.75" header="0.3" footer="0.3"/>
  <pageSetup orientation="landscape" r:id="rId1"/>
  <headerFooter>
    <oddHeader>&amp;C&amp;"-,Bold"&amp;20APPLICATION FOR 2023 GEORGIA SORGHUM PERFORMANCE TRIALS&amp;R Page &amp;P of &amp;N</oddHeader>
    <oddFooter>&amp;L&amp;"-,Bold"&amp;G&amp;C&amp;"-,Bold"&amp;18www.swvt.uga.edu
&amp;10Phone 678-572-3015  Fax 770-412-4734&amp;R&amp;"-,Bold"Statewide Variety Testing
Daniel Mailhot, Director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84" r:id="rId5" name="Check Box 136">
              <controlPr defaultSize="0" autoFill="0" autoLine="0" autoPict="0">
                <anchor moveWithCells="1">
                  <from>
                    <xdr:col>6</xdr:col>
                    <xdr:colOff>228600</xdr:colOff>
                    <xdr:row>10</xdr:row>
                    <xdr:rowOff>0</xdr:rowOff>
                  </from>
                  <to>
                    <xdr:col>6</xdr:col>
                    <xdr:colOff>457200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6" name="Check Box 137">
              <controlPr defaultSize="0" autoFill="0" autoLine="0" autoPict="0">
                <anchor moveWithCells="1">
                  <from>
                    <xdr:col>6</xdr:col>
                    <xdr:colOff>228600</xdr:colOff>
                    <xdr:row>11</xdr:row>
                    <xdr:rowOff>0</xdr:rowOff>
                  </from>
                  <to>
                    <xdr:col>6</xdr:col>
                    <xdr:colOff>457200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" name="Check Box 138">
              <controlPr defaultSize="0" autoFill="0" autoLine="0" autoPict="0">
                <anchor moveWithCells="1">
                  <from>
                    <xdr:col>6</xdr:col>
                    <xdr:colOff>228600</xdr:colOff>
                    <xdr:row>12</xdr:row>
                    <xdr:rowOff>0</xdr:rowOff>
                  </from>
                  <to>
                    <xdr:col>6</xdr:col>
                    <xdr:colOff>457200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8" name="Check Box 140">
              <controlPr defaultSize="0" autoFill="0" autoLine="0" autoPict="0">
                <anchor moveWithCells="1">
                  <from>
                    <xdr:col>6</xdr:col>
                    <xdr:colOff>228600</xdr:colOff>
                    <xdr:row>13</xdr:row>
                    <xdr:rowOff>0</xdr:rowOff>
                  </from>
                  <to>
                    <xdr:col>6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9" name="Check Box 141">
              <controlPr defaultSize="0" autoFill="0" autoLine="0" autoPict="0">
                <anchor moveWithCells="1">
                  <from>
                    <xdr:col>6</xdr:col>
                    <xdr:colOff>228600</xdr:colOff>
                    <xdr:row>14</xdr:row>
                    <xdr:rowOff>0</xdr:rowOff>
                  </from>
                  <to>
                    <xdr:col>6</xdr:col>
                    <xdr:colOff>457200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0" name="Check Box 156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0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1" name="Check Box 157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0</xdr:rowOff>
                  </from>
                  <to>
                    <xdr:col>4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2" name="Check Box 158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0</xdr:rowOff>
                  </from>
                  <to>
                    <xdr:col>7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" name="Check Box 162">
              <controlPr defaultSize="0" autoFill="0" autoLine="0" autoPict="0">
                <anchor moveWithCells="1">
                  <from>
                    <xdr:col>8</xdr:col>
                    <xdr:colOff>133350</xdr:colOff>
                    <xdr:row>10</xdr:row>
                    <xdr:rowOff>0</xdr:rowOff>
                  </from>
                  <to>
                    <xdr:col>8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4" name="Check Box 164">
              <controlPr defaultSize="0" autoFill="0" autoLine="0" autoPict="0">
                <anchor moveWithCells="1">
                  <from>
                    <xdr:col>6</xdr:col>
                    <xdr:colOff>228600</xdr:colOff>
                    <xdr:row>15</xdr:row>
                    <xdr:rowOff>0</xdr:rowOff>
                  </from>
                  <to>
                    <xdr:col>6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5" name="Check Box 165">
              <controlPr defaultSize="0" autoFill="0" autoLine="0" autoPict="0">
                <anchor moveWithCells="1">
                  <from>
                    <xdr:col>6</xdr:col>
                    <xdr:colOff>228600</xdr:colOff>
                    <xdr:row>16</xdr:row>
                    <xdr:rowOff>0</xdr:rowOff>
                  </from>
                  <to>
                    <xdr:col>6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" name="Check Box 166">
              <controlPr defaultSize="0" autoFill="0" autoLine="0" autoPict="0">
                <anchor moveWithCells="1">
                  <from>
                    <xdr:col>6</xdr:col>
                    <xdr:colOff>228600</xdr:colOff>
                    <xdr:row>17</xdr:row>
                    <xdr:rowOff>0</xdr:rowOff>
                  </from>
                  <to>
                    <xdr:col>6</xdr:col>
                    <xdr:colOff>457200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" name="Check Box 167">
              <controlPr defaultSize="0" autoFill="0" autoLine="0" autoPict="0">
                <anchor moveWithCells="1">
                  <from>
                    <xdr:col>6</xdr:col>
                    <xdr:colOff>228600</xdr:colOff>
                    <xdr:row>18</xdr:row>
                    <xdr:rowOff>0</xdr:rowOff>
                  </from>
                  <to>
                    <xdr:col>6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8" name="Check Box 168">
              <controlPr defaultSize="0" autoFill="0" autoLine="0" autoPict="0">
                <anchor moveWithCells="1">
                  <from>
                    <xdr:col>6</xdr:col>
                    <xdr:colOff>228600</xdr:colOff>
                    <xdr:row>19</xdr:row>
                    <xdr:rowOff>0</xdr:rowOff>
                  </from>
                  <to>
                    <xdr:col>6</xdr:col>
                    <xdr:colOff>457200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9" name="Check Box 169">
              <controlPr defaultSize="0" autoFill="0" autoLine="0" autoPict="0">
                <anchor moveWithCells="1">
                  <from>
                    <xdr:col>6</xdr:col>
                    <xdr:colOff>228600</xdr:colOff>
                    <xdr:row>20</xdr:row>
                    <xdr:rowOff>0</xdr:rowOff>
                  </from>
                  <to>
                    <xdr:col>6</xdr:col>
                    <xdr:colOff>457200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0" name="Check Box 170">
              <controlPr defaultSize="0" autoFill="0" autoLine="0" autoPict="0">
                <anchor moveWithCells="1">
                  <from>
                    <xdr:col>6</xdr:col>
                    <xdr:colOff>228600</xdr:colOff>
                    <xdr:row>21</xdr:row>
                    <xdr:rowOff>0</xdr:rowOff>
                  </from>
                  <to>
                    <xdr:col>6</xdr:col>
                    <xdr:colOff>457200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1" name="Check Box 171">
              <controlPr defaultSize="0" autoFill="0" autoLine="0" autoPict="0">
                <anchor moveWithCells="1">
                  <from>
                    <xdr:col>6</xdr:col>
                    <xdr:colOff>228600</xdr:colOff>
                    <xdr:row>22</xdr:row>
                    <xdr:rowOff>0</xdr:rowOff>
                  </from>
                  <to>
                    <xdr:col>6</xdr:col>
                    <xdr:colOff>457200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2" name="Check Box 172">
              <controlPr defaultSize="0" autoFill="0" autoLine="0" autoPict="0">
                <anchor moveWithCells="1">
                  <from>
                    <xdr:col>6</xdr:col>
                    <xdr:colOff>228600</xdr:colOff>
                    <xdr:row>23</xdr:row>
                    <xdr:rowOff>0</xdr:rowOff>
                  </from>
                  <to>
                    <xdr:col>6</xdr:col>
                    <xdr:colOff>457200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23" name="Check Box 173">
              <controlPr defaultSize="0" autoFill="0" autoLine="0" autoPict="0">
                <anchor moveWithCells="1">
                  <from>
                    <xdr:col>6</xdr:col>
                    <xdr:colOff>228600</xdr:colOff>
                    <xdr:row>24</xdr:row>
                    <xdr:rowOff>0</xdr:rowOff>
                  </from>
                  <to>
                    <xdr:col>6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4" name="Check Box 174">
              <controlPr defaultSize="0" autoFill="0" autoLine="0" autoPict="0">
                <anchor moveWithCells="1">
                  <from>
                    <xdr:col>6</xdr:col>
                    <xdr:colOff>228600</xdr:colOff>
                    <xdr:row>25</xdr:row>
                    <xdr:rowOff>0</xdr:rowOff>
                  </from>
                  <to>
                    <xdr:col>6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5" name="Check Box 175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0</xdr:rowOff>
                  </from>
                  <to>
                    <xdr:col>6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6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27</xdr:row>
                    <xdr:rowOff>0</xdr:rowOff>
                  </from>
                  <to>
                    <xdr:col>6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27" name="Check Box 178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0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28" name="Check Box 17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0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29" name="Check Box 180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0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0" name="Check Box 181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0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1" name="Check Box 182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0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2" name="Check Box 183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0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3" name="Check Box 184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0</xdr:rowOff>
                  </from>
                  <to>
                    <xdr:col>5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4" name="Check Box 185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0</xdr:rowOff>
                  </from>
                  <to>
                    <xdr:col>5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5" name="Check Box 186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0</xdr:rowOff>
                  </from>
                  <to>
                    <xdr:col>5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36" name="Check Box 187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0</xdr:rowOff>
                  </from>
                  <to>
                    <xdr:col>5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37" name="Check Box 188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0</xdr:rowOff>
                  </from>
                  <to>
                    <xdr:col>5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38" name="Check Box 189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0</xdr:rowOff>
                  </from>
                  <to>
                    <xdr:col>5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39" name="Check Box 190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0</xdr:rowOff>
                  </from>
                  <to>
                    <xdr:col>5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40" name="Check Box 191">
              <controlPr defaultSize="0" autoFill="0" autoLine="0" autoPict="0">
                <anchor moveWithCells="1">
                  <from>
                    <xdr:col>5</xdr:col>
                    <xdr:colOff>133350</xdr:colOff>
                    <xdr:row>24</xdr:row>
                    <xdr:rowOff>0</xdr:rowOff>
                  </from>
                  <to>
                    <xdr:col>5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1" name="Check Box 192">
              <controlPr defaultSize="0" autoFill="0" autoLine="0" autoPict="0">
                <anchor moveWithCells="1">
                  <from>
                    <xdr:col>5</xdr:col>
                    <xdr:colOff>133350</xdr:colOff>
                    <xdr:row>25</xdr:row>
                    <xdr:rowOff>0</xdr:rowOff>
                  </from>
                  <to>
                    <xdr:col>5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2" name="Check Box 193">
              <controlPr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0</xdr:rowOff>
                  </from>
                  <to>
                    <xdr:col>5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3" name="Check Box 194">
              <controlPr defaultSize="0" autoFill="0" autoLine="0" autoPict="0">
                <anchor moveWithCells="1">
                  <from>
                    <xdr:col>5</xdr:col>
                    <xdr:colOff>133350</xdr:colOff>
                    <xdr:row>27</xdr:row>
                    <xdr:rowOff>0</xdr:rowOff>
                  </from>
                  <to>
                    <xdr:col>5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4" name="Check Box 196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0</xdr:rowOff>
                  </from>
                  <to>
                    <xdr:col>4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45" name="Check Box 197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0</xdr:rowOff>
                  </from>
                  <to>
                    <xdr:col>4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46" name="Check Box 198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0</xdr:rowOff>
                  </from>
                  <to>
                    <xdr:col>4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47" name="Check Box 199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0</xdr:rowOff>
                  </from>
                  <to>
                    <xdr:col>4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48" name="Check Box 20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0</xdr:rowOff>
                  </from>
                  <to>
                    <xdr:col>4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49" name="Check Box 201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0</xdr:rowOff>
                  </from>
                  <to>
                    <xdr:col>4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50" name="Check Box 202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0</xdr:rowOff>
                  </from>
                  <to>
                    <xdr:col>4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51" name="Check Box 203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0</xdr:rowOff>
                  </from>
                  <to>
                    <xdr:col>4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52" name="Check Box 204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0</xdr:rowOff>
                  </from>
                  <to>
                    <xdr:col>4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53" name="Check Box 205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0</xdr:rowOff>
                  </from>
                  <to>
                    <xdr:col>4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54" name="Check Box 206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0</xdr:rowOff>
                  </from>
                  <to>
                    <xdr:col>4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55" name="Check Box 207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0</xdr:rowOff>
                  </from>
                  <to>
                    <xdr:col>4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56" name="Check Box 208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0</xdr:rowOff>
                  </from>
                  <to>
                    <xdr:col>4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57" name="Check Box 209">
              <controlPr defaultSize="0" autoFill="0" autoLine="0" autoPict="0">
                <anchor moveWithCells="1">
                  <from>
                    <xdr:col>4</xdr:col>
                    <xdr:colOff>133350</xdr:colOff>
                    <xdr:row>24</xdr:row>
                    <xdr:rowOff>0</xdr:rowOff>
                  </from>
                  <to>
                    <xdr:col>4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58" name="Check Box 210">
              <controlPr defaultSize="0" autoFill="0" autoLine="0" autoPict="0">
                <anchor moveWithCells="1">
                  <from>
                    <xdr:col>4</xdr:col>
                    <xdr:colOff>133350</xdr:colOff>
                    <xdr:row>25</xdr:row>
                    <xdr:rowOff>0</xdr:rowOff>
                  </from>
                  <to>
                    <xdr:col>4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59" name="Check Box 211">
              <controlPr defaultSize="0" autoFill="0" autoLine="0" autoPict="0">
                <anchor moveWithCells="1">
                  <from>
                    <xdr:col>4</xdr:col>
                    <xdr:colOff>133350</xdr:colOff>
                    <xdr:row>26</xdr:row>
                    <xdr:rowOff>0</xdr:rowOff>
                  </from>
                  <to>
                    <xdr:col>4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60" name="Check Box 212">
              <controlPr defaultSize="0" autoFill="0" autoLine="0" autoPict="0">
                <anchor moveWithCells="1">
                  <from>
                    <xdr:col>4</xdr:col>
                    <xdr:colOff>133350</xdr:colOff>
                    <xdr:row>27</xdr:row>
                    <xdr:rowOff>0</xdr:rowOff>
                  </from>
                  <to>
                    <xdr:col>4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1" name="Check Box 214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0</xdr:rowOff>
                  </from>
                  <to>
                    <xdr:col>7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62" name="Check Box 215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0</xdr:rowOff>
                  </from>
                  <to>
                    <xdr:col>7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63" name="Check Box 216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0</xdr:rowOff>
                  </from>
                  <to>
                    <xdr:col>7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64" name="Check Box 217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0</xdr:rowOff>
                  </from>
                  <to>
                    <xdr:col>7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65" name="Check Box 218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0</xdr:rowOff>
                  </from>
                  <to>
                    <xdr:col>7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66" name="Check Box 219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0</xdr:rowOff>
                  </from>
                  <to>
                    <xdr:col>7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67" name="Check Box 220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68" name="Check Box 221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0</xdr:rowOff>
                  </from>
                  <to>
                    <xdr:col>7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69" name="Check Box 222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0</xdr:rowOff>
                  </from>
                  <to>
                    <xdr:col>7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70" name="Check Box 223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0</xdr:rowOff>
                  </from>
                  <to>
                    <xdr:col>7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71" name="Check Box 224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0</xdr:rowOff>
                  </from>
                  <to>
                    <xdr:col>7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72" name="Check Box 225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0</xdr:rowOff>
                  </from>
                  <to>
                    <xdr:col>7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73" name="Check Box 226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0</xdr:rowOff>
                  </from>
                  <to>
                    <xdr:col>7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74" name="Check Box 227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0</xdr:rowOff>
                  </from>
                  <to>
                    <xdr:col>7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75" name="Check Box 228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0</xdr:rowOff>
                  </from>
                  <to>
                    <xdr:col>7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76" name="Check Box 229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0</xdr:rowOff>
                  </from>
                  <to>
                    <xdr:col>7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77" name="Check Box 230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0</xdr:rowOff>
                  </from>
                  <to>
                    <xdr:col>7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78" name="Check Box 232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0</xdr:rowOff>
                  </from>
                  <to>
                    <xdr:col>8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79" name="Check Box 233">
              <controlPr defaultSize="0" autoFill="0" autoLine="0" autoPict="0">
                <anchor moveWithCells="1">
                  <from>
                    <xdr:col>8</xdr:col>
                    <xdr:colOff>133350</xdr:colOff>
                    <xdr:row>12</xdr:row>
                    <xdr:rowOff>0</xdr:rowOff>
                  </from>
                  <to>
                    <xdr:col>8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0" name="Check Box 234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0</xdr:rowOff>
                  </from>
                  <to>
                    <xdr:col>8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1" name="Check Box 235">
              <controlPr defaultSize="0" autoFill="0" autoLine="0" autoPict="0">
                <anchor moveWithCells="1">
                  <from>
                    <xdr:col>8</xdr:col>
                    <xdr:colOff>133350</xdr:colOff>
                    <xdr:row>14</xdr:row>
                    <xdr:rowOff>0</xdr:rowOff>
                  </from>
                  <to>
                    <xdr:col>8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82" name="Check Box 236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0</xdr:rowOff>
                  </from>
                  <to>
                    <xdr:col>8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83" name="Check Box 237">
              <controlPr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0</xdr:rowOff>
                  </from>
                  <to>
                    <xdr:col>8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84" name="Check Box 238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85" name="Check Box 239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0</xdr:rowOff>
                  </from>
                  <to>
                    <xdr:col>8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86" name="Check Box 240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0</xdr:rowOff>
                  </from>
                  <to>
                    <xdr:col>8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87" name="Check Box 241">
              <controlPr defaultSize="0" autoFill="0" autoLine="0" autoPict="0">
                <anchor moveWithCells="1">
                  <from>
                    <xdr:col>8</xdr:col>
                    <xdr:colOff>133350</xdr:colOff>
                    <xdr:row>20</xdr:row>
                    <xdr:rowOff>0</xdr:rowOff>
                  </from>
                  <to>
                    <xdr:col>8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88" name="Check Box 242">
              <controlPr defaultSize="0" autoFill="0" autoLine="0" autoPict="0">
                <anchor moveWithCells="1">
                  <from>
                    <xdr:col>8</xdr:col>
                    <xdr:colOff>133350</xdr:colOff>
                    <xdr:row>21</xdr:row>
                    <xdr:rowOff>0</xdr:rowOff>
                  </from>
                  <to>
                    <xdr:col>8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89" name="Check Box 243">
              <controlPr defaultSize="0" autoFill="0" autoLine="0" autoPict="0">
                <anchor moveWithCells="1">
                  <from>
                    <xdr:col>8</xdr:col>
                    <xdr:colOff>133350</xdr:colOff>
                    <xdr:row>22</xdr:row>
                    <xdr:rowOff>0</xdr:rowOff>
                  </from>
                  <to>
                    <xdr:col>8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90" name="Check Box 244">
              <controlPr defaultSize="0" autoFill="0" autoLine="0" autoPict="0">
                <anchor moveWithCells="1">
                  <from>
                    <xdr:col>8</xdr:col>
                    <xdr:colOff>133350</xdr:colOff>
                    <xdr:row>23</xdr:row>
                    <xdr:rowOff>0</xdr:rowOff>
                  </from>
                  <to>
                    <xdr:col>8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91" name="Check Box 245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0</xdr:rowOff>
                  </from>
                  <to>
                    <xdr:col>8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92" name="Check Box 246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0</xdr:rowOff>
                  </from>
                  <to>
                    <xdr:col>8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93" name="Check Box 247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0</xdr:rowOff>
                  </from>
                  <to>
                    <xdr:col>8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94" name="Check Box 248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0</xdr:rowOff>
                  </from>
                  <to>
                    <xdr:col>8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workbookViewId="0">
      <selection activeCell="C4" sqref="C4"/>
    </sheetView>
  </sheetViews>
  <sheetFormatPr defaultRowHeight="15" x14ac:dyDescent="0.25"/>
  <cols>
    <col min="1" max="5" width="9.140625" style="8" customWidth="1"/>
    <col min="8" max="8" width="23.7109375" customWidth="1"/>
    <col min="9" max="10" width="14.140625" customWidth="1"/>
  </cols>
  <sheetData>
    <row r="1" spans="1:5" x14ac:dyDescent="0.25">
      <c r="A1" s="74" t="s">
        <v>2</v>
      </c>
      <c r="B1" s="75"/>
      <c r="C1" s="65" t="s">
        <v>17</v>
      </c>
      <c r="D1" s="66"/>
      <c r="E1" s="67"/>
    </row>
    <row r="2" spans="1:5" ht="51" x14ac:dyDescent="0.25">
      <c r="A2" s="54" t="s">
        <v>18</v>
      </c>
      <c r="B2" s="50" t="s">
        <v>19</v>
      </c>
      <c r="C2" s="50" t="s">
        <v>20</v>
      </c>
      <c r="D2" s="27" t="s">
        <v>23</v>
      </c>
      <c r="E2" s="27" t="s">
        <v>21</v>
      </c>
    </row>
    <row r="3" spans="1:5" ht="15.75" thickBot="1" x14ac:dyDescent="0.3">
      <c r="A3" s="46">
        <v>500</v>
      </c>
      <c r="B3" s="47">
        <v>125</v>
      </c>
      <c r="C3" s="48">
        <v>350</v>
      </c>
      <c r="D3" s="26">
        <v>200</v>
      </c>
      <c r="E3" s="49">
        <v>200</v>
      </c>
    </row>
    <row r="4" spans="1:5" ht="15.75" thickBot="1" x14ac:dyDescent="0.3">
      <c r="A4" s="29">
        <f>IF(Application!E11, 500, 0)</f>
        <v>0</v>
      </c>
      <c r="B4" s="30">
        <f>IF(Application!F11, 125, 0)</f>
        <v>0</v>
      </c>
      <c r="C4" s="30">
        <f>IF(Application!G11, 350, 0)</f>
        <v>0</v>
      </c>
      <c r="D4" s="31">
        <f>IF(Application!H11, 200, 0)</f>
        <v>0</v>
      </c>
      <c r="E4" s="31">
        <f>IF(Application!I11, 200, 0)</f>
        <v>0</v>
      </c>
    </row>
    <row r="5" spans="1:5" ht="15.75" thickBot="1" x14ac:dyDescent="0.3">
      <c r="A5" s="29">
        <f>IF(Application!E12, 500, 0)</f>
        <v>0</v>
      </c>
      <c r="B5" s="30">
        <f>IF(Application!F12, 125, 0)</f>
        <v>0</v>
      </c>
      <c r="C5" s="30">
        <f>IF(Application!G12, 350, 0)</f>
        <v>0</v>
      </c>
      <c r="D5" s="31">
        <f>IF(Application!H12, 200, 0)</f>
        <v>0</v>
      </c>
      <c r="E5" s="31">
        <f>IF(Application!I12, 200, 0)</f>
        <v>0</v>
      </c>
    </row>
    <row r="6" spans="1:5" ht="15.75" thickBot="1" x14ac:dyDescent="0.3">
      <c r="A6" s="29">
        <f>IF(Application!E13, 500, 0)</f>
        <v>0</v>
      </c>
      <c r="B6" s="30">
        <f>IF(Application!F13, 125, 0)</f>
        <v>0</v>
      </c>
      <c r="C6" s="30">
        <f>IF(Application!G13, 350, 0)</f>
        <v>0</v>
      </c>
      <c r="D6" s="31">
        <f>IF(Application!H13, 200, 0)</f>
        <v>0</v>
      </c>
      <c r="E6" s="31">
        <f>IF(Application!I13, 200, 0)</f>
        <v>0</v>
      </c>
    </row>
    <row r="7" spans="1:5" ht="15.75" thickBot="1" x14ac:dyDescent="0.3">
      <c r="A7" s="29">
        <f>IF(Application!E14, 500, 0)</f>
        <v>0</v>
      </c>
      <c r="B7" s="30">
        <f>IF(Application!F14, 125, 0)</f>
        <v>0</v>
      </c>
      <c r="C7" s="30">
        <f>IF(Application!G14, 350, 0)</f>
        <v>0</v>
      </c>
      <c r="D7" s="31">
        <f>IF(Application!H14, 200, 0)</f>
        <v>0</v>
      </c>
      <c r="E7" s="31">
        <f>IF(Application!I14, 200, 0)</f>
        <v>0</v>
      </c>
    </row>
    <row r="8" spans="1:5" ht="15.75" thickBot="1" x14ac:dyDescent="0.3">
      <c r="A8" s="29">
        <f>IF(Application!E15, 500, 0)</f>
        <v>0</v>
      </c>
      <c r="B8" s="30">
        <f>IF(Application!F15, 125, 0)</f>
        <v>0</v>
      </c>
      <c r="C8" s="30">
        <f>IF(Application!G15, 350, 0)</f>
        <v>0</v>
      </c>
      <c r="D8" s="31">
        <f>IF(Application!H15, 200, 0)</f>
        <v>0</v>
      </c>
      <c r="E8" s="31">
        <f>IF(Application!I15, 200, 0)</f>
        <v>0</v>
      </c>
    </row>
    <row r="9" spans="1:5" ht="15.75" thickBot="1" x14ac:dyDescent="0.3">
      <c r="A9" s="29">
        <f>IF(Application!E16, 500, 0)</f>
        <v>0</v>
      </c>
      <c r="B9" s="30">
        <f>IF(Application!F16, 125, 0)</f>
        <v>0</v>
      </c>
      <c r="C9" s="30">
        <f>IF(Application!G16, 350, 0)</f>
        <v>0</v>
      </c>
      <c r="D9" s="31">
        <f>IF(Application!H16, 200, 0)</f>
        <v>0</v>
      </c>
      <c r="E9" s="31">
        <f>IF(Application!I16, 200, 0)</f>
        <v>0</v>
      </c>
    </row>
    <row r="10" spans="1:5" ht="15.75" thickBot="1" x14ac:dyDescent="0.3">
      <c r="A10" s="29">
        <f>IF(Application!E17, 500, 0)</f>
        <v>0</v>
      </c>
      <c r="B10" s="30">
        <f>IF(Application!F17, 125, 0)</f>
        <v>0</v>
      </c>
      <c r="C10" s="30">
        <f>IF(Application!G17, 350, 0)</f>
        <v>0</v>
      </c>
      <c r="D10" s="31">
        <f>IF(Application!H17, 200, 0)</f>
        <v>0</v>
      </c>
      <c r="E10" s="31">
        <f>IF(Application!I17, 200, 0)</f>
        <v>0</v>
      </c>
    </row>
    <row r="11" spans="1:5" ht="15.75" thickBot="1" x14ac:dyDescent="0.3">
      <c r="A11" s="29">
        <f>IF(Application!E18, 500, 0)</f>
        <v>0</v>
      </c>
      <c r="B11" s="30">
        <f>IF(Application!F18, 125, 0)</f>
        <v>0</v>
      </c>
      <c r="C11" s="30">
        <f>IF(Application!G18, 350, 0)</f>
        <v>0</v>
      </c>
      <c r="D11" s="31">
        <f>IF(Application!H18, 200, 0)</f>
        <v>0</v>
      </c>
      <c r="E11" s="31">
        <f>IF(Application!I18, 200, 0)</f>
        <v>0</v>
      </c>
    </row>
    <row r="12" spans="1:5" ht="15.75" thickBot="1" x14ac:dyDescent="0.3">
      <c r="A12" s="29">
        <f>IF(Application!E19, 500, 0)</f>
        <v>0</v>
      </c>
      <c r="B12" s="30">
        <f>IF(Application!F19, 125, 0)</f>
        <v>0</v>
      </c>
      <c r="C12" s="30">
        <f>IF(Application!G19, 350, 0)</f>
        <v>0</v>
      </c>
      <c r="D12" s="31">
        <f>IF(Application!H19, 200, 0)</f>
        <v>0</v>
      </c>
      <c r="E12" s="31">
        <f>IF(Application!I19, 200, 0)</f>
        <v>0</v>
      </c>
    </row>
    <row r="13" spans="1:5" ht="15.75" thickBot="1" x14ac:dyDescent="0.3">
      <c r="A13" s="29">
        <f>IF(Application!E20, 500, 0)</f>
        <v>0</v>
      </c>
      <c r="B13" s="30">
        <f>IF(Application!F20, 125, 0)</f>
        <v>0</v>
      </c>
      <c r="C13" s="30">
        <f>IF(Application!G20, 350, 0)</f>
        <v>0</v>
      </c>
      <c r="D13" s="31">
        <f>IF(Application!H20, 200, 0)</f>
        <v>0</v>
      </c>
      <c r="E13" s="31">
        <f>IF(Application!I20, 200, 0)</f>
        <v>0</v>
      </c>
    </row>
    <row r="14" spans="1:5" ht="15.75" thickBot="1" x14ac:dyDescent="0.3">
      <c r="A14" s="29">
        <f>IF(Application!E21, 500, 0)</f>
        <v>0</v>
      </c>
      <c r="B14" s="30">
        <f>IF(Application!F21, 125, 0)</f>
        <v>0</v>
      </c>
      <c r="C14" s="30">
        <f>IF(Application!G21, 350, 0)</f>
        <v>0</v>
      </c>
      <c r="D14" s="31">
        <f>IF(Application!H21, 200, 0)</f>
        <v>0</v>
      </c>
      <c r="E14" s="31">
        <f>IF(Application!I21, 200, 0)</f>
        <v>0</v>
      </c>
    </row>
    <row r="15" spans="1:5" ht="15.75" thickBot="1" x14ac:dyDescent="0.3">
      <c r="A15" s="29">
        <f>IF(Application!E22, 500, 0)</f>
        <v>0</v>
      </c>
      <c r="B15" s="30">
        <f>IF(Application!F22, 125, 0)</f>
        <v>0</v>
      </c>
      <c r="C15" s="30">
        <f>IF(Application!G22, 350, 0)</f>
        <v>0</v>
      </c>
      <c r="D15" s="31">
        <f>IF(Application!H22, 200, 0)</f>
        <v>0</v>
      </c>
      <c r="E15" s="31">
        <f>IF(Application!I22, 200, 0)</f>
        <v>0</v>
      </c>
    </row>
    <row r="16" spans="1:5" ht="15.75" thickBot="1" x14ac:dyDescent="0.3">
      <c r="A16" s="29">
        <f>IF(Application!E23, 500, 0)</f>
        <v>0</v>
      </c>
      <c r="B16" s="30">
        <f>IF(Application!F23, 125, 0)</f>
        <v>0</v>
      </c>
      <c r="C16" s="30">
        <f>IF(Application!G23, 350, 0)</f>
        <v>0</v>
      </c>
      <c r="D16" s="31">
        <f>IF(Application!H23, 200, 0)</f>
        <v>0</v>
      </c>
      <c r="E16" s="31">
        <f>IF(Application!I23, 200, 0)</f>
        <v>0</v>
      </c>
    </row>
    <row r="17" spans="1:5" ht="15.75" thickBot="1" x14ac:dyDescent="0.3">
      <c r="A17" s="29">
        <f>IF(Application!E24, 500, 0)</f>
        <v>0</v>
      </c>
      <c r="B17" s="30">
        <f>IF(Application!F24, 125, 0)</f>
        <v>0</v>
      </c>
      <c r="C17" s="30">
        <f>IF(Application!G24, 350, 0)</f>
        <v>0</v>
      </c>
      <c r="D17" s="31">
        <f>IF(Application!H24, 200, 0)</f>
        <v>0</v>
      </c>
      <c r="E17" s="31">
        <f>IF(Application!I24, 200, 0)</f>
        <v>0</v>
      </c>
    </row>
    <row r="18" spans="1:5" ht="15.75" thickBot="1" x14ac:dyDescent="0.3">
      <c r="A18" s="29">
        <f>IF(Application!E25, 500, 0)</f>
        <v>0</v>
      </c>
      <c r="B18" s="30">
        <f>IF(Application!F25, 125, 0)</f>
        <v>0</v>
      </c>
      <c r="C18" s="30">
        <f>IF(Application!G25, 350, 0)</f>
        <v>0</v>
      </c>
      <c r="D18" s="31">
        <f>IF(Application!H25, 200, 0)</f>
        <v>0</v>
      </c>
      <c r="E18" s="31">
        <f>IF(Application!I25, 200, 0)</f>
        <v>0</v>
      </c>
    </row>
    <row r="19" spans="1:5" ht="15.75" thickBot="1" x14ac:dyDescent="0.3">
      <c r="A19" s="29">
        <f>IF(Application!E26, 500, 0)</f>
        <v>0</v>
      </c>
      <c r="B19" s="30">
        <f>IF(Application!F26, 125, 0)</f>
        <v>0</v>
      </c>
      <c r="C19" s="30">
        <f>IF(Application!G26, 350, 0)</f>
        <v>0</v>
      </c>
      <c r="D19" s="31">
        <f>IF(Application!H26, 200, 0)</f>
        <v>0</v>
      </c>
      <c r="E19" s="31">
        <f>IF(Application!I26, 200, 0)</f>
        <v>0</v>
      </c>
    </row>
    <row r="20" spans="1:5" ht="15.75" thickBot="1" x14ac:dyDescent="0.3">
      <c r="A20" s="29">
        <f>IF(Application!E27, 500, 0)</f>
        <v>0</v>
      </c>
      <c r="B20" s="30">
        <f>IF(Application!F27, 125, 0)</f>
        <v>0</v>
      </c>
      <c r="C20" s="30">
        <f>IF(Application!G27, 350, 0)</f>
        <v>0</v>
      </c>
      <c r="D20" s="31">
        <f>IF(Application!H27, 200, 0)</f>
        <v>0</v>
      </c>
      <c r="E20" s="31">
        <f>IF(Application!I27, 200, 0)</f>
        <v>0</v>
      </c>
    </row>
    <row r="21" spans="1:5" x14ac:dyDescent="0.25">
      <c r="A21" s="29">
        <f>IF(Application!E28, 500, 0)</f>
        <v>0</v>
      </c>
      <c r="B21" s="30">
        <f>IF(Application!F28, 125, 0)</f>
        <v>0</v>
      </c>
      <c r="C21" s="30">
        <f>IF(Application!G28, 350, 0)</f>
        <v>0</v>
      </c>
      <c r="D21" s="31">
        <f>IF(Application!H28, 200, 0)</f>
        <v>0</v>
      </c>
      <c r="E21" s="31">
        <f>IF(Application!I28, 200, 0)</f>
        <v>0</v>
      </c>
    </row>
    <row r="24" spans="1:5" x14ac:dyDescent="0.25">
      <c r="A24" s="28"/>
      <c r="B24" s="28"/>
      <c r="C24" s="28"/>
      <c r="D24" s="28"/>
      <c r="E24" s="28"/>
    </row>
    <row r="25" spans="1:5" x14ac:dyDescent="0.25">
      <c r="A25" s="28"/>
      <c r="B25" s="28"/>
      <c r="C25" s="28"/>
      <c r="D25" s="28"/>
      <c r="E25" s="28"/>
    </row>
    <row r="26" spans="1:5" x14ac:dyDescent="0.25">
      <c r="A26" s="28"/>
      <c r="B26" s="28"/>
      <c r="C26" s="28"/>
      <c r="D26" s="28"/>
      <c r="E26" s="28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8"/>
      <c r="B28" s="28"/>
      <c r="C28" s="28"/>
      <c r="D28" s="28"/>
      <c r="E28" s="28"/>
    </row>
    <row r="29" spans="1:5" x14ac:dyDescent="0.25">
      <c r="A29" s="28"/>
      <c r="B29" s="28"/>
      <c r="C29" s="28"/>
      <c r="D29" s="28"/>
      <c r="E29" s="28"/>
    </row>
    <row r="30" spans="1:5" x14ac:dyDescent="0.25">
      <c r="A30" s="28"/>
      <c r="B30" s="28"/>
      <c r="C30" s="28"/>
      <c r="D30" s="28"/>
      <c r="E30" s="28"/>
    </row>
    <row r="31" spans="1:5" x14ac:dyDescent="0.25">
      <c r="A31" s="28"/>
      <c r="B31" s="28"/>
      <c r="C31" s="28"/>
      <c r="D31" s="28"/>
      <c r="E31" s="28"/>
    </row>
    <row r="32" spans="1:5" x14ac:dyDescent="0.25">
      <c r="A32" s="28"/>
      <c r="B32" s="28"/>
      <c r="C32" s="28"/>
      <c r="D32" s="28"/>
      <c r="E32" s="28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28"/>
      <c r="B36" s="28"/>
      <c r="C36" s="28"/>
      <c r="D36" s="28"/>
      <c r="E36" s="28"/>
    </row>
    <row r="37" spans="1:5" x14ac:dyDescent="0.25">
      <c r="A37" s="28"/>
      <c r="B37" s="28"/>
      <c r="C37" s="28"/>
      <c r="D37" s="28"/>
      <c r="E37" s="28"/>
    </row>
    <row r="38" spans="1:5" x14ac:dyDescent="0.25">
      <c r="A38" s="28"/>
      <c r="B38" s="28"/>
      <c r="C38" s="28"/>
      <c r="D38" s="28"/>
      <c r="E38" s="28"/>
    </row>
    <row r="39" spans="1:5" x14ac:dyDescent="0.25">
      <c r="A39" s="28"/>
      <c r="B39" s="28"/>
      <c r="C39" s="28"/>
      <c r="D39" s="28"/>
      <c r="E39" s="28"/>
    </row>
    <row r="40" spans="1:5" x14ac:dyDescent="0.25">
      <c r="A40" s="28"/>
      <c r="B40" s="28"/>
      <c r="C40" s="28"/>
      <c r="D40" s="28"/>
      <c r="E40" s="28"/>
    </row>
    <row r="41" spans="1:5" x14ac:dyDescent="0.25">
      <c r="A41" s="28"/>
      <c r="B41" s="28"/>
      <c r="C41" s="28"/>
      <c r="D41" s="28"/>
      <c r="E41" s="28"/>
    </row>
    <row r="42" spans="1:5" x14ac:dyDescent="0.25">
      <c r="A42" s="28"/>
      <c r="B42" s="28"/>
      <c r="C42" s="28"/>
      <c r="D42" s="28"/>
      <c r="E42" s="28"/>
    </row>
    <row r="43" spans="1:5" x14ac:dyDescent="0.25">
      <c r="A43" s="28"/>
      <c r="B43" s="28"/>
      <c r="C43" s="28"/>
      <c r="D43" s="28"/>
      <c r="E43" s="28"/>
    </row>
    <row r="44" spans="1:5" x14ac:dyDescent="0.25">
      <c r="A44" s="28"/>
      <c r="B44" s="28"/>
      <c r="C44" s="28"/>
      <c r="D44" s="28"/>
      <c r="E44" s="28"/>
    </row>
  </sheetData>
  <mergeCells count="2">
    <mergeCell ref="A1:B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Jordon</dc:creator>
  <cp:lastModifiedBy>Daniel J Mailhot</cp:lastModifiedBy>
  <cp:lastPrinted>2021-01-12T17:44:50Z</cp:lastPrinted>
  <dcterms:created xsi:type="dcterms:W3CDTF">2018-12-11T15:38:54Z</dcterms:created>
  <dcterms:modified xsi:type="dcterms:W3CDTF">2023-01-23T20:22:29Z</dcterms:modified>
</cp:coreProperties>
</file>