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drawings/drawing2.xml" ContentType="application/vnd.openxmlformats-officedocument.drawing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drawings/drawing3.xml" ContentType="application/vnd.openxmlformats-officedocument.drawing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drawings/drawing4.xml" ContentType="application/vnd.openxmlformats-officedocument.drawing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drawings/drawing5.xml" ContentType="application/vnd.openxmlformats-officedocument.drawing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drawings/drawing6.xml" ContentType="application/vnd.openxmlformats-officedocument.drawing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m01544\Desktop\"/>
    </mc:Choice>
  </mc:AlternateContent>
  <xr:revisionPtr revIDLastSave="0" documentId="13_ncr:1_{BA1A9F09-63E2-4CC3-B7DD-C51F3A1EA269}" xr6:coauthVersionLast="36" xr6:coauthVersionMax="45" xr10:uidLastSave="{00000000-0000-0000-0000-000000000000}"/>
  <bookViews>
    <workbookView xWindow="0" yWindow="0" windowWidth="28800" windowHeight="12045" xr2:uid="{00000000-000D-0000-FFFF-FFFF00000000}"/>
  </bookViews>
  <sheets>
    <sheet name="Start Here" sheetId="12" r:id="rId1"/>
    <sheet name="Wheat" sheetId="10" r:id="rId2"/>
    <sheet name="Oat" sheetId="6" r:id="rId3"/>
    <sheet name="Triticale" sheetId="7" r:id="rId4"/>
    <sheet name="Rye" sheetId="4" r:id="rId5"/>
    <sheet name="Ryegrass" sheetId="9" r:id="rId6"/>
    <sheet name="Barley" sheetId="8" state="hidden" r:id="rId7"/>
    <sheet name="Disregard" sheetId="3" state="hidden" r:id="rId8"/>
  </sheets>
  <calcPr calcId="191029"/>
</workbook>
</file>

<file path=xl/calcChain.xml><?xml version="1.0" encoding="utf-8"?>
<calcChain xmlns="http://schemas.openxmlformats.org/spreadsheetml/2006/main">
  <c r="V95" i="3" l="1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94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72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50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28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6" i="3"/>
  <c r="R3" i="3" l="1"/>
  <c r="Q3" i="3"/>
  <c r="P3" i="3"/>
  <c r="O3" i="3"/>
  <c r="N3" i="3"/>
  <c r="M3" i="3"/>
  <c r="L3" i="3"/>
  <c r="K3" i="3"/>
  <c r="J3" i="3"/>
  <c r="H3" i="3"/>
  <c r="G3" i="3"/>
  <c r="F3" i="3"/>
  <c r="G139" i="3" l="1"/>
  <c r="E117" i="3" l="1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16" i="3"/>
  <c r="D116" i="3"/>
  <c r="E139" i="3"/>
  <c r="D139" i="3"/>
  <c r="C139" i="3"/>
  <c r="B139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6" i="3"/>
  <c r="U3" i="3"/>
  <c r="V3" i="3"/>
  <c r="T3" i="3"/>
  <c r="S3" i="3"/>
  <c r="I3" i="3"/>
  <c r="E3" i="3"/>
  <c r="D3" i="3"/>
  <c r="K5" i="9" l="1"/>
  <c r="C5" i="9"/>
  <c r="C4" i="9"/>
  <c r="C3" i="9"/>
  <c r="K2" i="9"/>
  <c r="C2" i="9"/>
  <c r="K5" i="8"/>
  <c r="C5" i="8"/>
  <c r="C4" i="8"/>
  <c r="C3" i="8"/>
  <c r="K2" i="8"/>
  <c r="C2" i="8"/>
  <c r="L5" i="4"/>
  <c r="C5" i="4"/>
  <c r="C4" i="4"/>
  <c r="C3" i="4"/>
  <c r="L2" i="4"/>
  <c r="C2" i="4"/>
  <c r="K5" i="7"/>
  <c r="C5" i="7"/>
  <c r="C4" i="7"/>
  <c r="C3" i="7"/>
  <c r="K2" i="7"/>
  <c r="C2" i="7"/>
  <c r="K5" i="6"/>
  <c r="C5" i="6"/>
  <c r="C4" i="6"/>
  <c r="C3" i="6"/>
  <c r="K2" i="6"/>
  <c r="C2" i="6"/>
  <c r="C3" i="10"/>
  <c r="C4" i="10"/>
  <c r="C5" i="10"/>
  <c r="C2" i="10"/>
  <c r="S95" i="3"/>
  <c r="T95" i="3"/>
  <c r="U95" i="3"/>
  <c r="W95" i="3"/>
  <c r="X95" i="3"/>
  <c r="Y95" i="3"/>
  <c r="Z95" i="3"/>
  <c r="S96" i="3"/>
  <c r="T96" i="3"/>
  <c r="U96" i="3"/>
  <c r="W96" i="3"/>
  <c r="X96" i="3"/>
  <c r="Y96" i="3"/>
  <c r="Z96" i="3"/>
  <c r="S97" i="3"/>
  <c r="T97" i="3"/>
  <c r="U97" i="3"/>
  <c r="W97" i="3"/>
  <c r="X97" i="3"/>
  <c r="Y97" i="3"/>
  <c r="Z97" i="3"/>
  <c r="S98" i="3"/>
  <c r="T98" i="3"/>
  <c r="U98" i="3"/>
  <c r="W98" i="3"/>
  <c r="X98" i="3"/>
  <c r="Y98" i="3"/>
  <c r="Z98" i="3"/>
  <c r="S99" i="3"/>
  <c r="T99" i="3"/>
  <c r="U99" i="3"/>
  <c r="W99" i="3"/>
  <c r="X99" i="3"/>
  <c r="Y99" i="3"/>
  <c r="Z99" i="3"/>
  <c r="S100" i="3"/>
  <c r="T100" i="3"/>
  <c r="U100" i="3"/>
  <c r="W100" i="3"/>
  <c r="X100" i="3"/>
  <c r="Y100" i="3"/>
  <c r="Z100" i="3"/>
  <c r="S101" i="3"/>
  <c r="T101" i="3"/>
  <c r="U101" i="3"/>
  <c r="W101" i="3"/>
  <c r="X101" i="3"/>
  <c r="Y101" i="3"/>
  <c r="Z101" i="3"/>
  <c r="S102" i="3"/>
  <c r="T102" i="3"/>
  <c r="U102" i="3"/>
  <c r="W102" i="3"/>
  <c r="X102" i="3"/>
  <c r="Y102" i="3"/>
  <c r="Z102" i="3"/>
  <c r="S103" i="3"/>
  <c r="T103" i="3"/>
  <c r="U103" i="3"/>
  <c r="W103" i="3"/>
  <c r="X103" i="3"/>
  <c r="Y103" i="3"/>
  <c r="Z103" i="3"/>
  <c r="S104" i="3"/>
  <c r="T104" i="3"/>
  <c r="U104" i="3"/>
  <c r="W104" i="3"/>
  <c r="X104" i="3"/>
  <c r="Y104" i="3"/>
  <c r="Z104" i="3"/>
  <c r="S105" i="3"/>
  <c r="T105" i="3"/>
  <c r="U105" i="3"/>
  <c r="W105" i="3"/>
  <c r="X105" i="3"/>
  <c r="Y105" i="3"/>
  <c r="Z105" i="3"/>
  <c r="S106" i="3"/>
  <c r="T106" i="3"/>
  <c r="U106" i="3"/>
  <c r="W106" i="3"/>
  <c r="X106" i="3"/>
  <c r="Y106" i="3"/>
  <c r="Z106" i="3"/>
  <c r="S107" i="3"/>
  <c r="T107" i="3"/>
  <c r="U107" i="3"/>
  <c r="W107" i="3"/>
  <c r="X107" i="3"/>
  <c r="Y107" i="3"/>
  <c r="Z107" i="3"/>
  <c r="S108" i="3"/>
  <c r="T108" i="3"/>
  <c r="U108" i="3"/>
  <c r="W108" i="3"/>
  <c r="X108" i="3"/>
  <c r="Y108" i="3"/>
  <c r="Z108" i="3"/>
  <c r="S109" i="3"/>
  <c r="T109" i="3"/>
  <c r="U109" i="3"/>
  <c r="W109" i="3"/>
  <c r="X109" i="3"/>
  <c r="Y109" i="3"/>
  <c r="Z109" i="3"/>
  <c r="S110" i="3"/>
  <c r="T110" i="3"/>
  <c r="U110" i="3"/>
  <c r="W110" i="3"/>
  <c r="X110" i="3"/>
  <c r="Y110" i="3"/>
  <c r="Z110" i="3"/>
  <c r="S111" i="3"/>
  <c r="T111" i="3"/>
  <c r="U111" i="3"/>
  <c r="W111" i="3"/>
  <c r="X111" i="3"/>
  <c r="Y111" i="3"/>
  <c r="Z111" i="3"/>
  <c r="Y94" i="3"/>
  <c r="X94" i="3"/>
  <c r="W94" i="3"/>
  <c r="U94" i="3"/>
  <c r="T94" i="3"/>
  <c r="S94" i="3"/>
  <c r="P73" i="3"/>
  <c r="AB73" i="3" s="1"/>
  <c r="N12" i="4" s="1"/>
  <c r="Q73" i="3"/>
  <c r="S73" i="3"/>
  <c r="P74" i="3"/>
  <c r="AB74" i="3" s="1"/>
  <c r="N13" i="4" s="1"/>
  <c r="Q74" i="3"/>
  <c r="S74" i="3"/>
  <c r="P75" i="3"/>
  <c r="AB75" i="3" s="1"/>
  <c r="N14" i="4" s="1"/>
  <c r="Q75" i="3"/>
  <c r="S75" i="3"/>
  <c r="P76" i="3"/>
  <c r="AB76" i="3" s="1"/>
  <c r="N15" i="4" s="1"/>
  <c r="Q76" i="3"/>
  <c r="S76" i="3"/>
  <c r="P77" i="3"/>
  <c r="AB77" i="3" s="1"/>
  <c r="N16" i="4" s="1"/>
  <c r="Q77" i="3"/>
  <c r="S77" i="3"/>
  <c r="P78" i="3"/>
  <c r="AB78" i="3" s="1"/>
  <c r="N17" i="4" s="1"/>
  <c r="Q78" i="3"/>
  <c r="S78" i="3"/>
  <c r="P79" i="3"/>
  <c r="AB79" i="3" s="1"/>
  <c r="N18" i="4" s="1"/>
  <c r="Q79" i="3"/>
  <c r="S79" i="3"/>
  <c r="P80" i="3"/>
  <c r="AB80" i="3" s="1"/>
  <c r="N19" i="4" s="1"/>
  <c r="Q80" i="3"/>
  <c r="S80" i="3"/>
  <c r="P81" i="3"/>
  <c r="AB81" i="3" s="1"/>
  <c r="N20" i="4" s="1"/>
  <c r="Q81" i="3"/>
  <c r="S81" i="3"/>
  <c r="P82" i="3"/>
  <c r="AB82" i="3" s="1"/>
  <c r="N21" i="4" s="1"/>
  <c r="Q82" i="3"/>
  <c r="S82" i="3"/>
  <c r="P83" i="3"/>
  <c r="AB83" i="3" s="1"/>
  <c r="N22" i="4" s="1"/>
  <c r="Q83" i="3"/>
  <c r="S83" i="3"/>
  <c r="P84" i="3"/>
  <c r="AB84" i="3" s="1"/>
  <c r="N23" i="4" s="1"/>
  <c r="Q84" i="3"/>
  <c r="S84" i="3"/>
  <c r="P85" i="3"/>
  <c r="AB85" i="3" s="1"/>
  <c r="N24" i="4" s="1"/>
  <c r="Q85" i="3"/>
  <c r="S85" i="3"/>
  <c r="P86" i="3"/>
  <c r="AB86" i="3" s="1"/>
  <c r="N25" i="4" s="1"/>
  <c r="Q86" i="3"/>
  <c r="S86" i="3"/>
  <c r="P87" i="3"/>
  <c r="AB87" i="3" s="1"/>
  <c r="N26" i="4" s="1"/>
  <c r="Q87" i="3"/>
  <c r="S87" i="3"/>
  <c r="P88" i="3"/>
  <c r="AB88" i="3" s="1"/>
  <c r="N27" i="4" s="1"/>
  <c r="Q88" i="3"/>
  <c r="S88" i="3"/>
  <c r="P89" i="3"/>
  <c r="AB89" i="3" s="1"/>
  <c r="N28" i="4" s="1"/>
  <c r="Q89" i="3"/>
  <c r="S89" i="3"/>
  <c r="S72" i="3"/>
  <c r="Q72" i="3"/>
  <c r="P72" i="3"/>
  <c r="L51" i="3"/>
  <c r="M51" i="3"/>
  <c r="N51" i="3"/>
  <c r="P51" i="3"/>
  <c r="L52" i="3"/>
  <c r="M52" i="3"/>
  <c r="N52" i="3"/>
  <c r="P52" i="3"/>
  <c r="L53" i="3"/>
  <c r="M53" i="3"/>
  <c r="N53" i="3"/>
  <c r="P53" i="3"/>
  <c r="L54" i="3"/>
  <c r="M54" i="3"/>
  <c r="N54" i="3"/>
  <c r="P54" i="3"/>
  <c r="L55" i="3"/>
  <c r="M55" i="3"/>
  <c r="N55" i="3"/>
  <c r="P55" i="3"/>
  <c r="L56" i="3"/>
  <c r="M56" i="3"/>
  <c r="AB56" i="3" s="1"/>
  <c r="M17" i="7" s="1"/>
  <c r="N56" i="3"/>
  <c r="P56" i="3"/>
  <c r="L57" i="3"/>
  <c r="M57" i="3"/>
  <c r="N57" i="3"/>
  <c r="P57" i="3"/>
  <c r="L58" i="3"/>
  <c r="M58" i="3"/>
  <c r="N58" i="3"/>
  <c r="P58" i="3"/>
  <c r="L59" i="3"/>
  <c r="M59" i="3"/>
  <c r="N59" i="3"/>
  <c r="P59" i="3"/>
  <c r="L60" i="3"/>
  <c r="M60" i="3"/>
  <c r="N60" i="3"/>
  <c r="P60" i="3"/>
  <c r="L61" i="3"/>
  <c r="M61" i="3"/>
  <c r="N61" i="3"/>
  <c r="P61" i="3"/>
  <c r="L62" i="3"/>
  <c r="M62" i="3"/>
  <c r="N62" i="3"/>
  <c r="P62" i="3"/>
  <c r="L63" i="3"/>
  <c r="M63" i="3"/>
  <c r="N63" i="3"/>
  <c r="P63" i="3"/>
  <c r="L64" i="3"/>
  <c r="M64" i="3"/>
  <c r="AB64" i="3" s="1"/>
  <c r="M25" i="7" s="1"/>
  <c r="N64" i="3"/>
  <c r="P64" i="3"/>
  <c r="L65" i="3"/>
  <c r="M65" i="3"/>
  <c r="N65" i="3"/>
  <c r="P65" i="3"/>
  <c r="L66" i="3"/>
  <c r="M66" i="3"/>
  <c r="N66" i="3"/>
  <c r="P66" i="3"/>
  <c r="L67" i="3"/>
  <c r="M67" i="3"/>
  <c r="N67" i="3"/>
  <c r="P67" i="3"/>
  <c r="P50" i="3"/>
  <c r="N50" i="3"/>
  <c r="M50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6" i="3"/>
  <c r="F139" i="3" l="1"/>
  <c r="H139" i="3"/>
  <c r="L18" i="9"/>
  <c r="L26" i="9"/>
  <c r="L28" i="9"/>
  <c r="AB111" i="3"/>
  <c r="M28" i="9" s="1"/>
  <c r="L27" i="9"/>
  <c r="AB110" i="3"/>
  <c r="M27" i="9" s="1"/>
  <c r="AB109" i="3"/>
  <c r="M26" i="9" s="1"/>
  <c r="L25" i="9"/>
  <c r="AB108" i="3"/>
  <c r="M25" i="9" s="1"/>
  <c r="L24" i="9"/>
  <c r="AB107" i="3"/>
  <c r="M24" i="9" s="1"/>
  <c r="L23" i="9"/>
  <c r="AB106" i="3"/>
  <c r="M23" i="9" s="1"/>
  <c r="L22" i="9"/>
  <c r="AB105" i="3"/>
  <c r="M22" i="9" s="1"/>
  <c r="L21" i="9"/>
  <c r="AB104" i="3"/>
  <c r="M21" i="9" s="1"/>
  <c r="L20" i="9"/>
  <c r="AB103" i="3"/>
  <c r="M20" i="9" s="1"/>
  <c r="L19" i="9"/>
  <c r="AB102" i="3"/>
  <c r="M19" i="9" s="1"/>
  <c r="AB101" i="3"/>
  <c r="M18" i="9" s="1"/>
  <c r="L17" i="9"/>
  <c r="AB100" i="3"/>
  <c r="M17" i="9" s="1"/>
  <c r="L16" i="9"/>
  <c r="AB99" i="3"/>
  <c r="M16" i="9" s="1"/>
  <c r="L15" i="9"/>
  <c r="AB98" i="3"/>
  <c r="M15" i="9" s="1"/>
  <c r="L14" i="9"/>
  <c r="AB97" i="3"/>
  <c r="M14" i="9" s="1"/>
  <c r="L13" i="9"/>
  <c r="AB96" i="3"/>
  <c r="M13" i="9" s="1"/>
  <c r="L12" i="9"/>
  <c r="AB95" i="3"/>
  <c r="M12" i="9" s="1"/>
  <c r="AB60" i="3"/>
  <c r="M21" i="7" s="1"/>
  <c r="AB52" i="3"/>
  <c r="M13" i="7" s="1"/>
  <c r="AB50" i="3"/>
  <c r="M11" i="7" s="1"/>
  <c r="AB72" i="3"/>
  <c r="N11" i="4" s="1"/>
  <c r="AB66" i="3"/>
  <c r="M27" i="7" s="1"/>
  <c r="AB58" i="3"/>
  <c r="M19" i="7" s="1"/>
  <c r="AB63" i="3"/>
  <c r="M24" i="7" s="1"/>
  <c r="AB55" i="3"/>
  <c r="M16" i="7" s="1"/>
  <c r="AB61" i="3"/>
  <c r="M22" i="7" s="1"/>
  <c r="AB53" i="3"/>
  <c r="M14" i="7" s="1"/>
  <c r="AB67" i="3"/>
  <c r="M28" i="7" s="1"/>
  <c r="AB59" i="3"/>
  <c r="M20" i="7" s="1"/>
  <c r="AB62" i="3"/>
  <c r="M23" i="7" s="1"/>
  <c r="AB54" i="3"/>
  <c r="M15" i="7" s="1"/>
  <c r="AB51" i="3"/>
  <c r="M12" i="7" s="1"/>
  <c r="AB65" i="3"/>
  <c r="M26" i="7" s="1"/>
  <c r="AB57" i="3"/>
  <c r="M18" i="7" s="1"/>
  <c r="L5" i="10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28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29" i="3"/>
  <c r="J28" i="3"/>
  <c r="B115" i="3" l="1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71" i="3"/>
  <c r="B49" i="3"/>
  <c r="B27" i="3"/>
  <c r="B5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U89" i="3" l="1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Q2" i="10"/>
  <c r="Q3" i="10"/>
  <c r="Q4" i="10"/>
  <c r="Q5" i="10"/>
  <c r="P2" i="10"/>
  <c r="P3" i="10"/>
  <c r="P4" i="10"/>
  <c r="P5" i="10"/>
  <c r="Q1" i="10"/>
  <c r="P1" i="10"/>
  <c r="W89" i="3" l="1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I45" i="3" l="1"/>
  <c r="AB45" i="3" s="1"/>
  <c r="I44" i="3"/>
  <c r="AB44" i="3" s="1"/>
  <c r="I43" i="3"/>
  <c r="AB43" i="3" s="1"/>
  <c r="I42" i="3"/>
  <c r="AB42" i="3" s="1"/>
  <c r="I41" i="3"/>
  <c r="AB41" i="3" s="1"/>
  <c r="I40" i="3"/>
  <c r="AB40" i="3" s="1"/>
  <c r="I39" i="3"/>
  <c r="AB39" i="3" s="1"/>
  <c r="I38" i="3"/>
  <c r="AB38" i="3" s="1"/>
  <c r="I37" i="3"/>
  <c r="AB37" i="3" s="1"/>
  <c r="I36" i="3"/>
  <c r="AB36" i="3" s="1"/>
  <c r="I35" i="3"/>
  <c r="AB35" i="3" s="1"/>
  <c r="I34" i="3"/>
  <c r="AB34" i="3" s="1"/>
  <c r="I33" i="3"/>
  <c r="AB33" i="3" s="1"/>
  <c r="I32" i="3"/>
  <c r="AB32" i="3" s="1"/>
  <c r="I31" i="3"/>
  <c r="AB31" i="3" s="1"/>
  <c r="I30" i="3"/>
  <c r="AB30" i="3" s="1"/>
  <c r="I29" i="3"/>
  <c r="AB29" i="3" s="1"/>
  <c r="I28" i="3"/>
  <c r="AB28" i="3" s="1"/>
  <c r="M20" i="8" l="1"/>
  <c r="M20" i="6"/>
  <c r="M22" i="6"/>
  <c r="M22" i="8"/>
  <c r="M21" i="8"/>
  <c r="M21" i="6"/>
  <c r="M24" i="8"/>
  <c r="M24" i="6"/>
  <c r="M28" i="6"/>
  <c r="M28" i="8"/>
  <c r="M15" i="6"/>
  <c r="M15" i="8"/>
  <c r="M17" i="8"/>
  <c r="M17" i="6"/>
  <c r="M25" i="8"/>
  <c r="M25" i="6"/>
  <c r="M12" i="6"/>
  <c r="M12" i="8"/>
  <c r="M14" i="6"/>
  <c r="M14" i="8"/>
  <c r="M16" i="8"/>
  <c r="M16" i="6"/>
  <c r="M18" i="6"/>
  <c r="M18" i="8"/>
  <c r="M26" i="6"/>
  <c r="M26" i="8"/>
  <c r="M13" i="6"/>
  <c r="M13" i="8"/>
  <c r="M23" i="8"/>
  <c r="M23" i="6"/>
  <c r="M19" i="8"/>
  <c r="M19" i="6"/>
  <c r="M27" i="6"/>
  <c r="M27" i="8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L50" i="3"/>
  <c r="M11" i="8" l="1"/>
  <c r="M11" i="6"/>
  <c r="Z94" i="3"/>
  <c r="AB9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2" i="10"/>
  <c r="L11" i="9" l="1"/>
  <c r="M11" i="9"/>
  <c r="L11" i="6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6" i="3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6" i="3"/>
  <c r="E5" i="3"/>
  <c r="F5" i="3"/>
  <c r="G5" i="3"/>
  <c r="H5" i="3"/>
  <c r="I5" i="3"/>
  <c r="J5" i="3"/>
  <c r="K5" i="3"/>
  <c r="L5" i="3"/>
  <c r="D5" i="3"/>
  <c r="C5" i="3"/>
  <c r="T93" i="3"/>
  <c r="U93" i="3"/>
  <c r="V93" i="3"/>
  <c r="W93" i="3"/>
  <c r="X93" i="3"/>
  <c r="Y93" i="3"/>
  <c r="Z93" i="3"/>
  <c r="S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93" i="3"/>
  <c r="E115" i="3"/>
  <c r="L25" i="8"/>
  <c r="L12" i="8"/>
  <c r="L15" i="8"/>
  <c r="L20" i="8"/>
  <c r="L23" i="8"/>
  <c r="L26" i="8"/>
  <c r="L28" i="8"/>
  <c r="D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15" i="3"/>
  <c r="M49" i="3"/>
  <c r="N49" i="3"/>
  <c r="O49" i="3"/>
  <c r="P49" i="3"/>
  <c r="Q49" i="3"/>
  <c r="R49" i="3"/>
  <c r="S49" i="3"/>
  <c r="L49" i="3"/>
  <c r="M28" i="10" l="1"/>
  <c r="M20" i="10"/>
  <c r="M11" i="10"/>
  <c r="M13" i="10"/>
  <c r="M26" i="10"/>
  <c r="M18" i="10"/>
  <c r="M25" i="10"/>
  <c r="M17" i="10"/>
  <c r="M12" i="10"/>
  <c r="M24" i="10"/>
  <c r="M16" i="10"/>
  <c r="M27" i="10"/>
  <c r="M23" i="10"/>
  <c r="M15" i="10"/>
  <c r="M19" i="10"/>
  <c r="M22" i="10"/>
  <c r="M14" i="10"/>
  <c r="L17" i="8"/>
  <c r="M21" i="10"/>
  <c r="L27" i="8"/>
  <c r="L19" i="8"/>
  <c r="L16" i="8"/>
  <c r="L21" i="8"/>
  <c r="L13" i="8"/>
  <c r="L22" i="8"/>
  <c r="L14" i="8"/>
  <c r="L18" i="8"/>
  <c r="L17" i="7"/>
  <c r="L26" i="7"/>
  <c r="L24" i="7"/>
  <c r="L18" i="7"/>
  <c r="L16" i="7"/>
  <c r="L25" i="7"/>
  <c r="L22" i="7"/>
  <c r="L14" i="7"/>
  <c r="L11" i="7"/>
  <c r="L21" i="7"/>
  <c r="L24" i="8"/>
  <c r="L11" i="8"/>
  <c r="L23" i="7"/>
  <c r="L15" i="7"/>
  <c r="L13" i="7"/>
  <c r="L28" i="7"/>
  <c r="L20" i="7"/>
  <c r="L12" i="7"/>
  <c r="L27" i="7"/>
  <c r="L19" i="7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L27" i="3"/>
  <c r="M27" i="3"/>
  <c r="N27" i="3"/>
  <c r="O27" i="3"/>
  <c r="P27" i="3"/>
  <c r="J27" i="3"/>
  <c r="K27" i="3"/>
  <c r="I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27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71" i="3"/>
  <c r="L29" i="8" l="1"/>
  <c r="L29" i="9"/>
  <c r="L29" i="7"/>
  <c r="M29" i="10"/>
  <c r="L16" i="6"/>
  <c r="L24" i="6"/>
  <c r="L22" i="6"/>
  <c r="L14" i="6"/>
  <c r="L17" i="6"/>
  <c r="L25" i="6"/>
  <c r="L19" i="6"/>
  <c r="L26" i="6"/>
  <c r="L18" i="6"/>
  <c r="L27" i="6"/>
  <c r="L21" i="6"/>
  <c r="L13" i="6"/>
  <c r="L28" i="6"/>
  <c r="L20" i="6"/>
  <c r="L12" i="6"/>
  <c r="L23" i="6"/>
  <c r="L15" i="6"/>
  <c r="P71" i="3"/>
  <c r="Q71" i="3"/>
  <c r="R71" i="3"/>
  <c r="S71" i="3"/>
  <c r="T71" i="3"/>
  <c r="U71" i="3"/>
  <c r="V71" i="3"/>
  <c r="W71" i="3"/>
  <c r="O71" i="3"/>
  <c r="L29" i="6" l="1"/>
  <c r="M16" i="4"/>
  <c r="M21" i="4"/>
  <c r="M24" i="4"/>
  <c r="M18" i="4"/>
  <c r="M26" i="4"/>
  <c r="M17" i="4"/>
  <c r="M25" i="4"/>
  <c r="M13" i="4"/>
  <c r="M15" i="4"/>
  <c r="M19" i="4"/>
  <c r="M20" i="4"/>
  <c r="M22" i="4"/>
  <c r="M23" i="4"/>
  <c r="M27" i="4"/>
  <c r="M28" i="4"/>
  <c r="M14" i="4"/>
  <c r="M12" i="4"/>
  <c r="M11" i="4"/>
  <c r="M29" i="4" l="1"/>
  <c r="M30" i="4" s="1"/>
  <c r="L30" i="8" l="1"/>
  <c r="M30" i="10"/>
  <c r="L30" i="6"/>
  <c r="L30" i="9"/>
  <c r="L30" i="7"/>
  <c r="AB21" i="3"/>
  <c r="N26" i="10" s="1"/>
  <c r="AB17" i="3"/>
  <c r="N22" i="10" s="1"/>
  <c r="AB22" i="3"/>
  <c r="N27" i="10" s="1"/>
  <c r="AB18" i="3"/>
  <c r="N23" i="10" s="1"/>
  <c r="AB14" i="3"/>
  <c r="N19" i="10" s="1"/>
  <c r="AB13" i="3"/>
  <c r="N18" i="10" s="1"/>
  <c r="AB6" i="3"/>
  <c r="N11" i="10" s="1"/>
  <c r="AB19" i="3"/>
  <c r="N24" i="10" s="1"/>
  <c r="AB15" i="3"/>
  <c r="N20" i="10" s="1"/>
  <c r="AB16" i="3"/>
  <c r="N21" i="10" s="1"/>
  <c r="AB10" i="3"/>
  <c r="N15" i="10" s="1"/>
  <c r="AB8" i="3"/>
  <c r="N13" i="10" s="1"/>
  <c r="AB20" i="3"/>
  <c r="N25" i="10" s="1"/>
  <c r="AB23" i="3"/>
  <c r="N28" i="10" s="1"/>
  <c r="AB7" i="3"/>
  <c r="N12" i="10" s="1"/>
  <c r="AB12" i="3"/>
  <c r="N17" i="10" s="1"/>
  <c r="AB9" i="3"/>
  <c r="N14" i="10" s="1"/>
  <c r="AB11" i="3"/>
  <c r="N16" i="10" s="1"/>
</calcChain>
</file>

<file path=xl/sharedStrings.xml><?xml version="1.0" encoding="utf-8"?>
<sst xmlns="http://schemas.openxmlformats.org/spreadsheetml/2006/main" count="411" uniqueCount="95">
  <si>
    <t>Phone</t>
  </si>
  <si>
    <t>1109 Experiment Street</t>
  </si>
  <si>
    <t>Additional Information Requested for Corresponding Hybrids on Page 1</t>
  </si>
  <si>
    <t>Fees Per Entry</t>
  </si>
  <si>
    <t>Application Due</t>
  </si>
  <si>
    <t>Seed Due</t>
  </si>
  <si>
    <t>SHIP SEED (if FedEx or UPS) TO:</t>
  </si>
  <si>
    <t>SHIP SEED (if US Postal Service) TO:</t>
  </si>
  <si>
    <t>North $300</t>
  </si>
  <si>
    <t>South $600</t>
  </si>
  <si>
    <t>Plains (2), Midville, Tifton</t>
  </si>
  <si>
    <t>FORAGE</t>
  </si>
  <si>
    <t>GRAIN</t>
  </si>
  <si>
    <t>Variety</t>
  </si>
  <si>
    <t>Seed Treatments (if known at time this time)</t>
  </si>
  <si>
    <t>Wheat</t>
  </si>
  <si>
    <t>Rye</t>
  </si>
  <si>
    <t>Total fee for this page:</t>
  </si>
  <si>
    <t>Oat</t>
  </si>
  <si>
    <t>Triticale</t>
  </si>
  <si>
    <t>Barley</t>
  </si>
  <si>
    <t>Ryegrass</t>
  </si>
  <si>
    <t>Total fee for all pages:</t>
  </si>
  <si>
    <t>If renamed since last tested with us, what was the previous name?</t>
  </si>
  <si>
    <t>Email</t>
  </si>
  <si>
    <t>Completing information above will auto-fill it on all individual application pages.</t>
  </si>
  <si>
    <t>Dr. Daniel J. Mailhot</t>
  </si>
  <si>
    <t>You will receive an invoice later in the fall.</t>
  </si>
  <si>
    <t>$200 per location, arranged coldest to mildest</t>
  </si>
  <si>
    <t>$200 per test, arranged coldest to mildest</t>
  </si>
  <si>
    <t>Griffin GA</t>
  </si>
  <si>
    <t>Rome GA</t>
  </si>
  <si>
    <t>Disregard this column</t>
  </si>
  <si>
    <t>Plains + Tifton GA $400</t>
  </si>
  <si>
    <t>Plains + Tifton  GA $400</t>
  </si>
  <si>
    <t>Rome, Griffin, Plains, Midville, Tifton</t>
  </si>
  <si>
    <t>All sites      $550</t>
  </si>
  <si>
    <t>UGA-Redding Building</t>
  </si>
  <si>
    <t>Griffin, GA 30223-1731</t>
  </si>
  <si>
    <t>Daniel Mailhot</t>
  </si>
  <si>
    <t>UGA-Variety Testing</t>
  </si>
  <si>
    <t xml:space="preserve">1655 Hwy 16 W </t>
  </si>
  <si>
    <t>Griffin, GA  30223-1731</t>
  </si>
  <si>
    <t>Griffin, GA 30223-2091</t>
  </si>
  <si>
    <t>Note: We receive packages faster at the Hwy 16 W address. FedEx and UPS deliver to both addresses, but the Postal Service</t>
  </si>
  <si>
    <r>
      <t xml:space="preserve">If you wish to pay by check immediately, please make it payable to </t>
    </r>
    <r>
      <rPr>
        <b/>
        <sz val="11"/>
        <rFont val="Calibri"/>
        <family val="2"/>
        <scheme val="minor"/>
      </rPr>
      <t>University of Georgia -- Crop &amp; Soil Sciences</t>
    </r>
    <r>
      <rPr>
        <sz val="11"/>
        <rFont val="Calibri"/>
        <family val="2"/>
        <scheme val="minor"/>
      </rPr>
      <t xml:space="preserve">, and send it to </t>
    </r>
  </si>
  <si>
    <t>We will plan to invoice you after your seed is delivered assuming no check is received.</t>
  </si>
  <si>
    <t>Company or Brand</t>
  </si>
  <si>
    <t>Source</t>
  </si>
  <si>
    <t>Name</t>
  </si>
  <si>
    <t>Species</t>
  </si>
  <si>
    <t>wheat</t>
  </si>
  <si>
    <t>oat</t>
  </si>
  <si>
    <t>triticale</t>
  </si>
  <si>
    <t>rye</t>
  </si>
  <si>
    <t>ryegrass</t>
  </si>
  <si>
    <t>barley</t>
  </si>
  <si>
    <t>W-NGA</t>
  </si>
  <si>
    <t>W-SGA</t>
  </si>
  <si>
    <t>W-Griffin</t>
  </si>
  <si>
    <t>W-Pln+Tft</t>
  </si>
  <si>
    <t>W-Marianna</t>
  </si>
  <si>
    <t>O-Grain</t>
  </si>
  <si>
    <t>O-Griffin</t>
  </si>
  <si>
    <t>O-Pln+Tft</t>
  </si>
  <si>
    <t>O-Marianna</t>
  </si>
  <si>
    <t>T-Griffin</t>
  </si>
  <si>
    <t>T-Pln+Tft</t>
  </si>
  <si>
    <t>T-Marianna</t>
  </si>
  <si>
    <t>R-Griffin</t>
  </si>
  <si>
    <t>R-Pln+Tft</t>
  </si>
  <si>
    <t>R-Marianna</t>
  </si>
  <si>
    <t>Rg-Rome</t>
  </si>
  <si>
    <t>Rg-Griffin</t>
  </si>
  <si>
    <t>Rg-Pln+Tft</t>
  </si>
  <si>
    <t>Rg-Marianna</t>
  </si>
  <si>
    <t>Lbs of seed needed</t>
  </si>
  <si>
    <t>Company Name:</t>
  </si>
  <si>
    <t>Contact Name:</t>
  </si>
  <si>
    <t>Email:</t>
  </si>
  <si>
    <t>Phone:</t>
  </si>
  <si>
    <t>will only deliver to the Experiment Street address.</t>
  </si>
  <si>
    <t>Lbs required</t>
  </si>
  <si>
    <t>Company</t>
  </si>
  <si>
    <t>Contact</t>
  </si>
  <si>
    <t>Rome, Griffin</t>
  </si>
  <si>
    <t>Additional Information Requested for Varieties on Page 1</t>
  </si>
  <si>
    <t>No tests this year</t>
  </si>
  <si>
    <t>Please complete the corresponding tabs for the crop(s) you will be testing with us, and return as an Excel file if possible.</t>
  </si>
  <si>
    <t>WT</t>
  </si>
  <si>
    <t>OT</t>
  </si>
  <si>
    <t>WF</t>
  </si>
  <si>
    <t>If your company is unable to add my name to the mailing address, please reference "2023-24 Winter OVT" on the check.</t>
  </si>
  <si>
    <t>The seed deadline is firm for forage entries, due to planting dates. Please plan to have 90% of grain entries delivered by the deadline.</t>
  </si>
  <si>
    <t>Please keep in mind each university participant is limited to $3,000 worth of free forage testing per crop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</si>
</sst>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-409]mmmm\ d\,\ yyyy;@"/>
    <numFmt numFmtId="165" formatCode="&quot;$&quot;#,##0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 wrapText="1"/>
    </xf>
    <xf numFmtId="0" fontId="0" fillId="0" borderId="0" xfId="0" applyBorder="1" applyAlignment="1"/>
    <xf numFmtId="0" fontId="2" fillId="0" borderId="0" xfId="0" applyFont="1"/>
    <xf numFmtId="0" fontId="0" fillId="0" borderId="0" xfId="0"/>
    <xf numFmtId="0" fontId="0" fillId="0" borderId="1" xfId="0" applyBorder="1"/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  <protection locked="0"/>
    </xf>
    <xf numFmtId="6" fontId="12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0" fillId="0" borderId="5" xfId="0" applyBorder="1" applyAlignment="1"/>
    <xf numFmtId="165" fontId="1" fillId="0" borderId="0" xfId="0" applyNumberFormat="1" applyFont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9" fillId="2" borderId="1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164" fontId="4" fillId="2" borderId="0" xfId="0" applyNumberFormat="1" applyFont="1" applyFill="1" applyAlignment="1">
      <alignment horizontal="center" vertical="top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6" fontId="12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4" borderId="0" xfId="0" applyFill="1" applyBorder="1" applyAlignment="1"/>
    <xf numFmtId="0" fontId="0" fillId="4" borderId="1" xfId="0" applyFill="1" applyBorder="1" applyAlignment="1"/>
    <xf numFmtId="0" fontId="10" fillId="0" borderId="0" xfId="0" applyFont="1" applyFill="1" applyBorder="1" applyAlignment="1"/>
    <xf numFmtId="0" fontId="10" fillId="0" borderId="5" xfId="0" applyFont="1" applyFill="1" applyBorder="1" applyAlignment="1"/>
    <xf numFmtId="0" fontId="0" fillId="4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6" fontId="9" fillId="0" borderId="0" xfId="0" applyNumberFormat="1" applyFont="1"/>
    <xf numFmtId="2" fontId="0" fillId="0" borderId="1" xfId="0" applyNumberFormat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Protection="1">
      <protection locked="0"/>
    </xf>
    <xf numFmtId="165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0" fontId="9" fillId="0" borderId="6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2000000}"/>
  </cellStyles>
  <dxfs count="30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D$11" lockText="1" noThreeD="1"/>
</file>

<file path=xl/ctrlProps/ctrlProp10.xml><?xml version="1.0" encoding="utf-8"?>
<formControlPr xmlns="http://schemas.microsoft.com/office/spreadsheetml/2009/9/main" objectType="CheckBox" fmlaLink="$D$20" lockText="1" noThreeD="1"/>
</file>

<file path=xl/ctrlProps/ctrlProp100.xml><?xml version="1.0" encoding="utf-8"?>
<formControlPr xmlns="http://schemas.microsoft.com/office/spreadsheetml/2009/9/main" objectType="CheckBox" fmlaLink="$I$20" lockText="1" noThreeD="1"/>
</file>

<file path=xl/ctrlProps/ctrlProp1000.xml><?xml version="1.0" encoding="utf-8"?>
<formControlPr xmlns="http://schemas.microsoft.com/office/spreadsheetml/2009/9/main" objectType="CheckBox" fmlaLink="$K$15" lockText="1" noThreeD="1"/>
</file>

<file path=xl/ctrlProps/ctrlProp1001.xml><?xml version="1.0" encoding="utf-8"?>
<formControlPr xmlns="http://schemas.microsoft.com/office/spreadsheetml/2009/9/main" objectType="CheckBox" fmlaLink="$K$16" lockText="1" noThreeD="1"/>
</file>

<file path=xl/ctrlProps/ctrlProp1002.xml><?xml version="1.0" encoding="utf-8"?>
<formControlPr xmlns="http://schemas.microsoft.com/office/spreadsheetml/2009/9/main" objectType="CheckBox" fmlaLink="$K$17" lockText="1" noThreeD="1"/>
</file>

<file path=xl/ctrlProps/ctrlProp1003.xml><?xml version="1.0" encoding="utf-8"?>
<formControlPr xmlns="http://schemas.microsoft.com/office/spreadsheetml/2009/9/main" objectType="CheckBox" fmlaLink="$K$18" lockText="1" noThreeD="1"/>
</file>

<file path=xl/ctrlProps/ctrlProp1004.xml><?xml version="1.0" encoding="utf-8"?>
<formControlPr xmlns="http://schemas.microsoft.com/office/spreadsheetml/2009/9/main" objectType="CheckBox" fmlaLink="$K$19" lockText="1" noThreeD="1"/>
</file>

<file path=xl/ctrlProps/ctrlProp1005.xml><?xml version="1.0" encoding="utf-8"?>
<formControlPr xmlns="http://schemas.microsoft.com/office/spreadsheetml/2009/9/main" objectType="CheckBox" fmlaLink="$K$20" lockText="1" noThreeD="1"/>
</file>

<file path=xl/ctrlProps/ctrlProp1006.xml><?xml version="1.0" encoding="utf-8"?>
<formControlPr xmlns="http://schemas.microsoft.com/office/spreadsheetml/2009/9/main" objectType="CheckBox" fmlaLink="$K$21" lockText="1" noThreeD="1"/>
</file>

<file path=xl/ctrlProps/ctrlProp1007.xml><?xml version="1.0" encoding="utf-8"?>
<formControlPr xmlns="http://schemas.microsoft.com/office/spreadsheetml/2009/9/main" objectType="CheckBox" fmlaLink="$K$22" lockText="1" noThreeD="1"/>
</file>

<file path=xl/ctrlProps/ctrlProp1008.xml><?xml version="1.0" encoding="utf-8"?>
<formControlPr xmlns="http://schemas.microsoft.com/office/spreadsheetml/2009/9/main" objectType="CheckBox" fmlaLink="$K$23" lockText="1" noThreeD="1"/>
</file>

<file path=xl/ctrlProps/ctrlProp1009.xml><?xml version="1.0" encoding="utf-8"?>
<formControlPr xmlns="http://schemas.microsoft.com/office/spreadsheetml/2009/9/main" objectType="CheckBox" fmlaLink="$K$24" lockText="1" noThreeD="1"/>
</file>

<file path=xl/ctrlProps/ctrlProp101.xml><?xml version="1.0" encoding="utf-8"?>
<formControlPr xmlns="http://schemas.microsoft.com/office/spreadsheetml/2009/9/main" objectType="CheckBox" fmlaLink="$I$21" lockText="1" noThreeD="1"/>
</file>

<file path=xl/ctrlProps/ctrlProp1010.xml><?xml version="1.0" encoding="utf-8"?>
<formControlPr xmlns="http://schemas.microsoft.com/office/spreadsheetml/2009/9/main" objectType="CheckBox" fmlaLink="$K$25" lockText="1" noThreeD="1"/>
</file>

<file path=xl/ctrlProps/ctrlProp1011.xml><?xml version="1.0" encoding="utf-8"?>
<formControlPr xmlns="http://schemas.microsoft.com/office/spreadsheetml/2009/9/main" objectType="CheckBox" fmlaLink="$K$26" lockText="1" noThreeD="1"/>
</file>

<file path=xl/ctrlProps/ctrlProp1012.xml><?xml version="1.0" encoding="utf-8"?>
<formControlPr xmlns="http://schemas.microsoft.com/office/spreadsheetml/2009/9/main" objectType="CheckBox" fmlaLink="$K$27" lockText="1" noThreeD="1"/>
</file>

<file path=xl/ctrlProps/ctrlProp1013.xml><?xml version="1.0" encoding="utf-8"?>
<formControlPr xmlns="http://schemas.microsoft.com/office/spreadsheetml/2009/9/main" objectType="CheckBox" fmlaLink="$K$28" lockText="1" noThreeD="1"/>
</file>

<file path=xl/ctrlProps/ctrlProp1014.xml><?xml version="1.0" encoding="utf-8"?>
<formControlPr xmlns="http://schemas.microsoft.com/office/spreadsheetml/2009/9/main" objectType="CheckBox" fmlaLink="$L$28" lockText="1" noThreeD="1"/>
</file>

<file path=xl/ctrlProps/ctrlProp1015.xml><?xml version="1.0" encoding="utf-8"?>
<formControlPr xmlns="http://schemas.microsoft.com/office/spreadsheetml/2009/9/main" objectType="CheckBox" fmlaLink="$K$28" lockText="1" noThreeD="1"/>
</file>

<file path=xl/ctrlProps/ctrlProp102.xml><?xml version="1.0" encoding="utf-8"?>
<formControlPr xmlns="http://schemas.microsoft.com/office/spreadsheetml/2009/9/main" objectType="CheckBox" fmlaLink="$I$22" lockText="1" noThreeD="1"/>
</file>

<file path=xl/ctrlProps/ctrlProp103.xml><?xml version="1.0" encoding="utf-8"?>
<formControlPr xmlns="http://schemas.microsoft.com/office/spreadsheetml/2009/9/main" objectType="CheckBox" fmlaLink="$I$23" lockText="1" noThreeD="1"/>
</file>

<file path=xl/ctrlProps/ctrlProp104.xml><?xml version="1.0" encoding="utf-8"?>
<formControlPr xmlns="http://schemas.microsoft.com/office/spreadsheetml/2009/9/main" objectType="CheckBox" fmlaLink="$I$24" lockText="1" noThreeD="1"/>
</file>

<file path=xl/ctrlProps/ctrlProp105.xml><?xml version="1.0" encoding="utf-8"?>
<formControlPr xmlns="http://schemas.microsoft.com/office/spreadsheetml/2009/9/main" objectType="CheckBox" fmlaLink="$I$25" lockText="1" noThreeD="1"/>
</file>

<file path=xl/ctrlProps/ctrlProp106.xml><?xml version="1.0" encoding="utf-8"?>
<formControlPr xmlns="http://schemas.microsoft.com/office/spreadsheetml/2009/9/main" objectType="CheckBox" fmlaLink="$I$26" lockText="1" noThreeD="1"/>
</file>

<file path=xl/ctrlProps/ctrlProp107.xml><?xml version="1.0" encoding="utf-8"?>
<formControlPr xmlns="http://schemas.microsoft.com/office/spreadsheetml/2009/9/main" objectType="CheckBox" fmlaLink="$I$27" lockText="1" noThreeD="1"/>
</file>

<file path=xl/ctrlProps/ctrlProp108.xml><?xml version="1.0" encoding="utf-8"?>
<formControlPr xmlns="http://schemas.microsoft.com/office/spreadsheetml/2009/9/main" objectType="CheckBox" fmlaLink="$I$28" lockText="1" noThreeD="1"/>
</file>

<file path=xl/ctrlProps/ctrlProp109.xml><?xml version="1.0" encoding="utf-8"?>
<formControlPr xmlns="http://schemas.microsoft.com/office/spreadsheetml/2009/9/main" objectType="CheckBox" fmlaLink="$J$11" lockText="1" noThreeD="1"/>
</file>

<file path=xl/ctrlProps/ctrlProp11.xml><?xml version="1.0" encoding="utf-8"?>
<formControlPr xmlns="http://schemas.microsoft.com/office/spreadsheetml/2009/9/main" objectType="CheckBox" fmlaLink="$D$21" lockText="1" noThreeD="1"/>
</file>

<file path=xl/ctrlProps/ctrlProp110.xml><?xml version="1.0" encoding="utf-8"?>
<formControlPr xmlns="http://schemas.microsoft.com/office/spreadsheetml/2009/9/main" objectType="CheckBox" fmlaLink="$J$12" lockText="1" noThreeD="1"/>
</file>

<file path=xl/ctrlProps/ctrlProp111.xml><?xml version="1.0" encoding="utf-8"?>
<formControlPr xmlns="http://schemas.microsoft.com/office/spreadsheetml/2009/9/main" objectType="CheckBox" fmlaLink="$J$13" lockText="1" noThreeD="1"/>
</file>

<file path=xl/ctrlProps/ctrlProp112.xml><?xml version="1.0" encoding="utf-8"?>
<formControlPr xmlns="http://schemas.microsoft.com/office/spreadsheetml/2009/9/main" objectType="CheckBox" fmlaLink="$J$14" lockText="1" noThreeD="1"/>
</file>

<file path=xl/ctrlProps/ctrlProp113.xml><?xml version="1.0" encoding="utf-8"?>
<formControlPr xmlns="http://schemas.microsoft.com/office/spreadsheetml/2009/9/main" objectType="CheckBox" fmlaLink="$J$15" lockText="1" noThreeD="1"/>
</file>

<file path=xl/ctrlProps/ctrlProp114.xml><?xml version="1.0" encoding="utf-8"?>
<formControlPr xmlns="http://schemas.microsoft.com/office/spreadsheetml/2009/9/main" objectType="CheckBox" fmlaLink="$J$16" lockText="1" noThreeD="1"/>
</file>

<file path=xl/ctrlProps/ctrlProp115.xml><?xml version="1.0" encoding="utf-8"?>
<formControlPr xmlns="http://schemas.microsoft.com/office/spreadsheetml/2009/9/main" objectType="CheckBox" fmlaLink="$J$17" lockText="1" noThreeD="1"/>
</file>

<file path=xl/ctrlProps/ctrlProp116.xml><?xml version="1.0" encoding="utf-8"?>
<formControlPr xmlns="http://schemas.microsoft.com/office/spreadsheetml/2009/9/main" objectType="CheckBox" fmlaLink="$J$18" lockText="1" noThreeD="1"/>
</file>

<file path=xl/ctrlProps/ctrlProp117.xml><?xml version="1.0" encoding="utf-8"?>
<formControlPr xmlns="http://schemas.microsoft.com/office/spreadsheetml/2009/9/main" objectType="CheckBox" fmlaLink="$J$19" lockText="1" noThreeD="1"/>
</file>

<file path=xl/ctrlProps/ctrlProp118.xml><?xml version="1.0" encoding="utf-8"?>
<formControlPr xmlns="http://schemas.microsoft.com/office/spreadsheetml/2009/9/main" objectType="CheckBox" fmlaLink="$J$20" lockText="1" noThreeD="1"/>
</file>

<file path=xl/ctrlProps/ctrlProp119.xml><?xml version="1.0" encoding="utf-8"?>
<formControlPr xmlns="http://schemas.microsoft.com/office/spreadsheetml/2009/9/main" objectType="CheckBox" fmlaLink="$J$21" lockText="1" noThreeD="1"/>
</file>

<file path=xl/ctrlProps/ctrlProp12.xml><?xml version="1.0" encoding="utf-8"?>
<formControlPr xmlns="http://schemas.microsoft.com/office/spreadsheetml/2009/9/main" objectType="CheckBox" fmlaLink="$D$22" lockText="1" noThreeD="1"/>
</file>

<file path=xl/ctrlProps/ctrlProp120.xml><?xml version="1.0" encoding="utf-8"?>
<formControlPr xmlns="http://schemas.microsoft.com/office/spreadsheetml/2009/9/main" objectType="CheckBox" fmlaLink="$J$22" lockText="1" noThreeD="1"/>
</file>

<file path=xl/ctrlProps/ctrlProp121.xml><?xml version="1.0" encoding="utf-8"?>
<formControlPr xmlns="http://schemas.microsoft.com/office/spreadsheetml/2009/9/main" objectType="CheckBox" fmlaLink="$J$23" lockText="1" noThreeD="1"/>
</file>

<file path=xl/ctrlProps/ctrlProp122.xml><?xml version="1.0" encoding="utf-8"?>
<formControlPr xmlns="http://schemas.microsoft.com/office/spreadsheetml/2009/9/main" objectType="CheckBox" fmlaLink="$J$24" lockText="1" noThreeD="1"/>
</file>

<file path=xl/ctrlProps/ctrlProp123.xml><?xml version="1.0" encoding="utf-8"?>
<formControlPr xmlns="http://schemas.microsoft.com/office/spreadsheetml/2009/9/main" objectType="CheckBox" fmlaLink="$J$25" lockText="1" noThreeD="1"/>
</file>

<file path=xl/ctrlProps/ctrlProp124.xml><?xml version="1.0" encoding="utf-8"?>
<formControlPr xmlns="http://schemas.microsoft.com/office/spreadsheetml/2009/9/main" objectType="CheckBox" fmlaLink="$J$26" lockText="1" noThreeD="1"/>
</file>

<file path=xl/ctrlProps/ctrlProp125.xml><?xml version="1.0" encoding="utf-8"?>
<formControlPr xmlns="http://schemas.microsoft.com/office/spreadsheetml/2009/9/main" objectType="CheckBox" fmlaLink="$J$27" lockText="1" noThreeD="1"/>
</file>

<file path=xl/ctrlProps/ctrlProp126.xml><?xml version="1.0" encoding="utf-8"?>
<formControlPr xmlns="http://schemas.microsoft.com/office/spreadsheetml/2009/9/main" objectType="CheckBox" fmlaLink="$J$28" lockText="1" noThreeD="1"/>
</file>

<file path=xl/ctrlProps/ctrlProp127.xml><?xml version="1.0" encoding="utf-8"?>
<formControlPr xmlns="http://schemas.microsoft.com/office/spreadsheetml/2009/9/main" objectType="CheckBox" fmlaLink="$K$11" lockText="1" noThreeD="1"/>
</file>

<file path=xl/ctrlProps/ctrlProp128.xml><?xml version="1.0" encoding="utf-8"?>
<formControlPr xmlns="http://schemas.microsoft.com/office/spreadsheetml/2009/9/main" objectType="CheckBox" fmlaLink="$K$12" lockText="1" noThreeD="1"/>
</file>

<file path=xl/ctrlProps/ctrlProp129.xml><?xml version="1.0" encoding="utf-8"?>
<formControlPr xmlns="http://schemas.microsoft.com/office/spreadsheetml/2009/9/main" objectType="CheckBox" fmlaLink="$K$13" lockText="1" noThreeD="1"/>
</file>

<file path=xl/ctrlProps/ctrlProp13.xml><?xml version="1.0" encoding="utf-8"?>
<formControlPr xmlns="http://schemas.microsoft.com/office/spreadsheetml/2009/9/main" objectType="CheckBox" fmlaLink="$D$23" lockText="1" noThreeD="1"/>
</file>

<file path=xl/ctrlProps/ctrlProp130.xml><?xml version="1.0" encoding="utf-8"?>
<formControlPr xmlns="http://schemas.microsoft.com/office/spreadsheetml/2009/9/main" objectType="CheckBox" fmlaLink="$K$14" lockText="1" noThreeD="1"/>
</file>

<file path=xl/ctrlProps/ctrlProp131.xml><?xml version="1.0" encoding="utf-8"?>
<formControlPr xmlns="http://schemas.microsoft.com/office/spreadsheetml/2009/9/main" objectType="CheckBox" fmlaLink="$K$15" lockText="1" noThreeD="1"/>
</file>

<file path=xl/ctrlProps/ctrlProp132.xml><?xml version="1.0" encoding="utf-8"?>
<formControlPr xmlns="http://schemas.microsoft.com/office/spreadsheetml/2009/9/main" objectType="CheckBox" fmlaLink="$K$16" lockText="1" noThreeD="1"/>
</file>

<file path=xl/ctrlProps/ctrlProp133.xml><?xml version="1.0" encoding="utf-8"?>
<formControlPr xmlns="http://schemas.microsoft.com/office/spreadsheetml/2009/9/main" objectType="CheckBox" fmlaLink="$K$17" lockText="1" noThreeD="1"/>
</file>

<file path=xl/ctrlProps/ctrlProp134.xml><?xml version="1.0" encoding="utf-8"?>
<formControlPr xmlns="http://schemas.microsoft.com/office/spreadsheetml/2009/9/main" objectType="CheckBox" fmlaLink="$K$18" lockText="1" noThreeD="1"/>
</file>

<file path=xl/ctrlProps/ctrlProp135.xml><?xml version="1.0" encoding="utf-8"?>
<formControlPr xmlns="http://schemas.microsoft.com/office/spreadsheetml/2009/9/main" objectType="CheckBox" fmlaLink="$K$19" lockText="1" noThreeD="1"/>
</file>

<file path=xl/ctrlProps/ctrlProp136.xml><?xml version="1.0" encoding="utf-8"?>
<formControlPr xmlns="http://schemas.microsoft.com/office/spreadsheetml/2009/9/main" objectType="CheckBox" fmlaLink="$K$20" lockText="1" noThreeD="1"/>
</file>

<file path=xl/ctrlProps/ctrlProp137.xml><?xml version="1.0" encoding="utf-8"?>
<formControlPr xmlns="http://schemas.microsoft.com/office/spreadsheetml/2009/9/main" objectType="CheckBox" fmlaLink="$K$21" lockText="1" noThreeD="1"/>
</file>

<file path=xl/ctrlProps/ctrlProp138.xml><?xml version="1.0" encoding="utf-8"?>
<formControlPr xmlns="http://schemas.microsoft.com/office/spreadsheetml/2009/9/main" objectType="CheckBox" fmlaLink="$K$22" lockText="1" noThreeD="1"/>
</file>

<file path=xl/ctrlProps/ctrlProp139.xml><?xml version="1.0" encoding="utf-8"?>
<formControlPr xmlns="http://schemas.microsoft.com/office/spreadsheetml/2009/9/main" objectType="CheckBox" fmlaLink="$K$23" lockText="1" noThreeD="1"/>
</file>

<file path=xl/ctrlProps/ctrlProp14.xml><?xml version="1.0" encoding="utf-8"?>
<formControlPr xmlns="http://schemas.microsoft.com/office/spreadsheetml/2009/9/main" objectType="CheckBox" fmlaLink="$D$24" lockText="1" noThreeD="1"/>
</file>

<file path=xl/ctrlProps/ctrlProp140.xml><?xml version="1.0" encoding="utf-8"?>
<formControlPr xmlns="http://schemas.microsoft.com/office/spreadsheetml/2009/9/main" objectType="CheckBox" fmlaLink="$K$24" lockText="1" noThreeD="1"/>
</file>

<file path=xl/ctrlProps/ctrlProp141.xml><?xml version="1.0" encoding="utf-8"?>
<formControlPr xmlns="http://schemas.microsoft.com/office/spreadsheetml/2009/9/main" objectType="CheckBox" fmlaLink="$K$25" lockText="1" noThreeD="1"/>
</file>

<file path=xl/ctrlProps/ctrlProp142.xml><?xml version="1.0" encoding="utf-8"?>
<formControlPr xmlns="http://schemas.microsoft.com/office/spreadsheetml/2009/9/main" objectType="CheckBox" fmlaLink="$K$26" lockText="1" noThreeD="1"/>
</file>

<file path=xl/ctrlProps/ctrlProp143.xml><?xml version="1.0" encoding="utf-8"?>
<formControlPr xmlns="http://schemas.microsoft.com/office/spreadsheetml/2009/9/main" objectType="CheckBox" fmlaLink="$K$27" lockText="1" noThreeD="1"/>
</file>

<file path=xl/ctrlProps/ctrlProp144.xml><?xml version="1.0" encoding="utf-8"?>
<formControlPr xmlns="http://schemas.microsoft.com/office/spreadsheetml/2009/9/main" objectType="CheckBox" fmlaLink="$K$28" lockText="1" noThreeD="1"/>
</file>

<file path=xl/ctrlProps/ctrlProp145.xml><?xml version="1.0" encoding="utf-8"?>
<formControlPr xmlns="http://schemas.microsoft.com/office/spreadsheetml/2009/9/main" objectType="CheckBox" fmlaLink="$L$11" lockText="1" noThreeD="1"/>
</file>

<file path=xl/ctrlProps/ctrlProp146.xml><?xml version="1.0" encoding="utf-8"?>
<formControlPr xmlns="http://schemas.microsoft.com/office/spreadsheetml/2009/9/main" objectType="CheckBox" fmlaLink="$L$12" lockText="1" noThreeD="1"/>
</file>

<file path=xl/ctrlProps/ctrlProp147.xml><?xml version="1.0" encoding="utf-8"?>
<formControlPr xmlns="http://schemas.microsoft.com/office/spreadsheetml/2009/9/main" objectType="CheckBox" fmlaLink="$L$13" lockText="1" noThreeD="1"/>
</file>

<file path=xl/ctrlProps/ctrlProp148.xml><?xml version="1.0" encoding="utf-8"?>
<formControlPr xmlns="http://schemas.microsoft.com/office/spreadsheetml/2009/9/main" objectType="CheckBox" fmlaLink="$L$14" lockText="1" noThreeD="1"/>
</file>

<file path=xl/ctrlProps/ctrlProp149.xml><?xml version="1.0" encoding="utf-8"?>
<formControlPr xmlns="http://schemas.microsoft.com/office/spreadsheetml/2009/9/main" objectType="CheckBox" fmlaLink="$L$15" lockText="1" noThreeD="1"/>
</file>

<file path=xl/ctrlProps/ctrlProp15.xml><?xml version="1.0" encoding="utf-8"?>
<formControlPr xmlns="http://schemas.microsoft.com/office/spreadsheetml/2009/9/main" objectType="CheckBox" fmlaLink="$D$25" lockText="1" noThreeD="1"/>
</file>

<file path=xl/ctrlProps/ctrlProp150.xml><?xml version="1.0" encoding="utf-8"?>
<formControlPr xmlns="http://schemas.microsoft.com/office/spreadsheetml/2009/9/main" objectType="CheckBox" fmlaLink="$L$16" lockText="1" noThreeD="1"/>
</file>

<file path=xl/ctrlProps/ctrlProp151.xml><?xml version="1.0" encoding="utf-8"?>
<formControlPr xmlns="http://schemas.microsoft.com/office/spreadsheetml/2009/9/main" objectType="CheckBox" fmlaLink="$L$17" lockText="1" noThreeD="1"/>
</file>

<file path=xl/ctrlProps/ctrlProp152.xml><?xml version="1.0" encoding="utf-8"?>
<formControlPr xmlns="http://schemas.microsoft.com/office/spreadsheetml/2009/9/main" objectType="CheckBox" fmlaLink="$L$18" lockText="1" noThreeD="1"/>
</file>

<file path=xl/ctrlProps/ctrlProp153.xml><?xml version="1.0" encoding="utf-8"?>
<formControlPr xmlns="http://schemas.microsoft.com/office/spreadsheetml/2009/9/main" objectType="CheckBox" fmlaLink="$L$19" lockText="1" noThreeD="1"/>
</file>

<file path=xl/ctrlProps/ctrlProp154.xml><?xml version="1.0" encoding="utf-8"?>
<formControlPr xmlns="http://schemas.microsoft.com/office/spreadsheetml/2009/9/main" objectType="CheckBox" fmlaLink="$L$20" lockText="1" noThreeD="1"/>
</file>

<file path=xl/ctrlProps/ctrlProp155.xml><?xml version="1.0" encoding="utf-8"?>
<formControlPr xmlns="http://schemas.microsoft.com/office/spreadsheetml/2009/9/main" objectType="CheckBox" fmlaLink="$L$21" lockText="1" noThreeD="1"/>
</file>

<file path=xl/ctrlProps/ctrlProp156.xml><?xml version="1.0" encoding="utf-8"?>
<formControlPr xmlns="http://schemas.microsoft.com/office/spreadsheetml/2009/9/main" objectType="CheckBox" fmlaLink="$L$22" lockText="1" noThreeD="1"/>
</file>

<file path=xl/ctrlProps/ctrlProp157.xml><?xml version="1.0" encoding="utf-8"?>
<formControlPr xmlns="http://schemas.microsoft.com/office/spreadsheetml/2009/9/main" objectType="CheckBox" fmlaLink="$L$23" lockText="1" noThreeD="1"/>
</file>

<file path=xl/ctrlProps/ctrlProp158.xml><?xml version="1.0" encoding="utf-8"?>
<formControlPr xmlns="http://schemas.microsoft.com/office/spreadsheetml/2009/9/main" objectType="CheckBox" fmlaLink="$L$24" lockText="1" noThreeD="1"/>
</file>

<file path=xl/ctrlProps/ctrlProp159.xml><?xml version="1.0" encoding="utf-8"?>
<formControlPr xmlns="http://schemas.microsoft.com/office/spreadsheetml/2009/9/main" objectType="CheckBox" fmlaLink="$L$25" lockText="1" noThreeD="1"/>
</file>

<file path=xl/ctrlProps/ctrlProp16.xml><?xml version="1.0" encoding="utf-8"?>
<formControlPr xmlns="http://schemas.microsoft.com/office/spreadsheetml/2009/9/main" objectType="CheckBox" fmlaLink="$D$26" lockText="1" noThreeD="1"/>
</file>

<file path=xl/ctrlProps/ctrlProp160.xml><?xml version="1.0" encoding="utf-8"?>
<formControlPr xmlns="http://schemas.microsoft.com/office/spreadsheetml/2009/9/main" objectType="CheckBox" fmlaLink="$L$26" lockText="1" noThreeD="1"/>
</file>

<file path=xl/ctrlProps/ctrlProp161.xml><?xml version="1.0" encoding="utf-8"?>
<formControlPr xmlns="http://schemas.microsoft.com/office/spreadsheetml/2009/9/main" objectType="CheckBox" fmlaLink="$L$27" lockText="1" noThreeD="1"/>
</file>

<file path=xl/ctrlProps/ctrlProp162.xml><?xml version="1.0" encoding="utf-8"?>
<formControlPr xmlns="http://schemas.microsoft.com/office/spreadsheetml/2009/9/main" objectType="CheckBox" fmlaLink="$L$28" lockText="1" noThreeD="1"/>
</file>

<file path=xl/ctrlProps/ctrlProp163.xml><?xml version="1.0" encoding="utf-8"?>
<formControlPr xmlns="http://schemas.microsoft.com/office/spreadsheetml/2009/9/main" objectType="CheckBox" fmlaLink="$K$28" lockText="1" noThreeD="1"/>
</file>

<file path=xl/ctrlProps/ctrlProp164.xml><?xml version="1.0" encoding="utf-8"?>
<formControlPr xmlns="http://schemas.microsoft.com/office/spreadsheetml/2009/9/main" objectType="CheckBox" fmlaLink="$D$11" lockText="1" noThreeD="1"/>
</file>

<file path=xl/ctrlProps/ctrlProp165.xml><?xml version="1.0" encoding="utf-8"?>
<formControlPr xmlns="http://schemas.microsoft.com/office/spreadsheetml/2009/9/main" objectType="CheckBox" fmlaLink="$D$12" lockText="1" noThreeD="1"/>
</file>

<file path=xl/ctrlProps/ctrlProp166.xml><?xml version="1.0" encoding="utf-8"?>
<formControlPr xmlns="http://schemas.microsoft.com/office/spreadsheetml/2009/9/main" objectType="CheckBox" fmlaLink="$D$13" lockText="1" noThreeD="1"/>
</file>

<file path=xl/ctrlProps/ctrlProp167.xml><?xml version="1.0" encoding="utf-8"?>
<formControlPr xmlns="http://schemas.microsoft.com/office/spreadsheetml/2009/9/main" objectType="CheckBox" fmlaLink="$D$14" lockText="1" noThreeD="1"/>
</file>

<file path=xl/ctrlProps/ctrlProp168.xml><?xml version="1.0" encoding="utf-8"?>
<formControlPr xmlns="http://schemas.microsoft.com/office/spreadsheetml/2009/9/main" objectType="CheckBox" fmlaLink="$D$15" lockText="1" noThreeD="1"/>
</file>

<file path=xl/ctrlProps/ctrlProp169.xml><?xml version="1.0" encoding="utf-8"?>
<formControlPr xmlns="http://schemas.microsoft.com/office/spreadsheetml/2009/9/main" objectType="CheckBox" fmlaLink="$D$16" lockText="1" noThreeD="1"/>
</file>

<file path=xl/ctrlProps/ctrlProp17.xml><?xml version="1.0" encoding="utf-8"?>
<formControlPr xmlns="http://schemas.microsoft.com/office/spreadsheetml/2009/9/main" objectType="CheckBox" fmlaLink="$D$27" lockText="1" noThreeD="1"/>
</file>

<file path=xl/ctrlProps/ctrlProp170.xml><?xml version="1.0" encoding="utf-8"?>
<formControlPr xmlns="http://schemas.microsoft.com/office/spreadsheetml/2009/9/main" objectType="CheckBox" fmlaLink="$D$17" lockText="1" noThreeD="1"/>
</file>

<file path=xl/ctrlProps/ctrlProp171.xml><?xml version="1.0" encoding="utf-8"?>
<formControlPr xmlns="http://schemas.microsoft.com/office/spreadsheetml/2009/9/main" objectType="CheckBox" fmlaLink="$D$18" lockText="1" noThreeD="1"/>
</file>

<file path=xl/ctrlProps/ctrlProp172.xml><?xml version="1.0" encoding="utf-8"?>
<formControlPr xmlns="http://schemas.microsoft.com/office/spreadsheetml/2009/9/main" objectType="CheckBox" fmlaLink="$D$19" lockText="1" noThreeD="1"/>
</file>

<file path=xl/ctrlProps/ctrlProp173.xml><?xml version="1.0" encoding="utf-8"?>
<formControlPr xmlns="http://schemas.microsoft.com/office/spreadsheetml/2009/9/main" objectType="CheckBox" fmlaLink="$D$20" lockText="1" noThreeD="1"/>
</file>

<file path=xl/ctrlProps/ctrlProp174.xml><?xml version="1.0" encoding="utf-8"?>
<formControlPr xmlns="http://schemas.microsoft.com/office/spreadsheetml/2009/9/main" objectType="CheckBox" fmlaLink="$D$21" lockText="1" noThreeD="1"/>
</file>

<file path=xl/ctrlProps/ctrlProp175.xml><?xml version="1.0" encoding="utf-8"?>
<formControlPr xmlns="http://schemas.microsoft.com/office/spreadsheetml/2009/9/main" objectType="CheckBox" fmlaLink="$D$22" lockText="1" noThreeD="1"/>
</file>

<file path=xl/ctrlProps/ctrlProp176.xml><?xml version="1.0" encoding="utf-8"?>
<formControlPr xmlns="http://schemas.microsoft.com/office/spreadsheetml/2009/9/main" objectType="CheckBox" fmlaLink="$D$23" lockText="1" noThreeD="1"/>
</file>

<file path=xl/ctrlProps/ctrlProp177.xml><?xml version="1.0" encoding="utf-8"?>
<formControlPr xmlns="http://schemas.microsoft.com/office/spreadsheetml/2009/9/main" objectType="CheckBox" fmlaLink="$D$24" lockText="1" noThreeD="1"/>
</file>

<file path=xl/ctrlProps/ctrlProp178.xml><?xml version="1.0" encoding="utf-8"?>
<formControlPr xmlns="http://schemas.microsoft.com/office/spreadsheetml/2009/9/main" objectType="CheckBox" fmlaLink="$D$25" lockText="1" noThreeD="1"/>
</file>

<file path=xl/ctrlProps/ctrlProp179.xml><?xml version="1.0" encoding="utf-8"?>
<formControlPr xmlns="http://schemas.microsoft.com/office/spreadsheetml/2009/9/main" objectType="CheckBox" fmlaLink="$D$26" lockText="1" noThreeD="1"/>
</file>

<file path=xl/ctrlProps/ctrlProp18.xml><?xml version="1.0" encoding="utf-8"?>
<formControlPr xmlns="http://schemas.microsoft.com/office/spreadsheetml/2009/9/main" objectType="CheckBox" fmlaLink="$D$28" lockText="1" noThreeD="1"/>
</file>

<file path=xl/ctrlProps/ctrlProp180.xml><?xml version="1.0" encoding="utf-8"?>
<formControlPr xmlns="http://schemas.microsoft.com/office/spreadsheetml/2009/9/main" objectType="CheckBox" fmlaLink="$D$27" lockText="1" noThreeD="1"/>
</file>

<file path=xl/ctrlProps/ctrlProp181.xml><?xml version="1.0" encoding="utf-8"?>
<formControlPr xmlns="http://schemas.microsoft.com/office/spreadsheetml/2009/9/main" objectType="CheckBox" fmlaLink="$D$28" lockText="1" noThreeD="1"/>
</file>

<file path=xl/ctrlProps/ctrlProp182.xml><?xml version="1.0" encoding="utf-8"?>
<formControlPr xmlns="http://schemas.microsoft.com/office/spreadsheetml/2009/9/main" objectType="CheckBox" fmlaLink="$E$11" lockText="1" noThreeD="1"/>
</file>

<file path=xl/ctrlProps/ctrlProp183.xml><?xml version="1.0" encoding="utf-8"?>
<formControlPr xmlns="http://schemas.microsoft.com/office/spreadsheetml/2009/9/main" objectType="CheckBox" fmlaLink="$E$12" lockText="1" noThreeD="1"/>
</file>

<file path=xl/ctrlProps/ctrlProp184.xml><?xml version="1.0" encoding="utf-8"?>
<formControlPr xmlns="http://schemas.microsoft.com/office/spreadsheetml/2009/9/main" objectType="CheckBox" fmlaLink="$E$13" lockText="1" noThreeD="1"/>
</file>

<file path=xl/ctrlProps/ctrlProp185.xml><?xml version="1.0" encoding="utf-8"?>
<formControlPr xmlns="http://schemas.microsoft.com/office/spreadsheetml/2009/9/main" objectType="CheckBox" fmlaLink="$E$14" lockText="1" noThreeD="1"/>
</file>

<file path=xl/ctrlProps/ctrlProp186.xml><?xml version="1.0" encoding="utf-8"?>
<formControlPr xmlns="http://schemas.microsoft.com/office/spreadsheetml/2009/9/main" objectType="CheckBox" fmlaLink="$E$15" lockText="1" noThreeD="1"/>
</file>

<file path=xl/ctrlProps/ctrlProp187.xml><?xml version="1.0" encoding="utf-8"?>
<formControlPr xmlns="http://schemas.microsoft.com/office/spreadsheetml/2009/9/main" objectType="CheckBox" fmlaLink="$E$16" lockText="1" noThreeD="1"/>
</file>

<file path=xl/ctrlProps/ctrlProp188.xml><?xml version="1.0" encoding="utf-8"?>
<formControlPr xmlns="http://schemas.microsoft.com/office/spreadsheetml/2009/9/main" objectType="CheckBox" fmlaLink="$E$17" lockText="1" noThreeD="1"/>
</file>

<file path=xl/ctrlProps/ctrlProp189.xml><?xml version="1.0" encoding="utf-8"?>
<formControlPr xmlns="http://schemas.microsoft.com/office/spreadsheetml/2009/9/main" objectType="CheckBox" fmlaLink="$E$18" lockText="1" noThreeD="1"/>
</file>

<file path=xl/ctrlProps/ctrlProp19.xml><?xml version="1.0" encoding="utf-8"?>
<formControlPr xmlns="http://schemas.microsoft.com/office/spreadsheetml/2009/9/main" objectType="CheckBox" fmlaLink="$E$11" lockText="1" noThreeD="1"/>
</file>

<file path=xl/ctrlProps/ctrlProp190.xml><?xml version="1.0" encoding="utf-8"?>
<formControlPr xmlns="http://schemas.microsoft.com/office/spreadsheetml/2009/9/main" objectType="CheckBox" fmlaLink="$E$19" lockText="1" noThreeD="1"/>
</file>

<file path=xl/ctrlProps/ctrlProp191.xml><?xml version="1.0" encoding="utf-8"?>
<formControlPr xmlns="http://schemas.microsoft.com/office/spreadsheetml/2009/9/main" objectType="CheckBox" fmlaLink="$E$20" lockText="1" noThreeD="1"/>
</file>

<file path=xl/ctrlProps/ctrlProp192.xml><?xml version="1.0" encoding="utf-8"?>
<formControlPr xmlns="http://schemas.microsoft.com/office/spreadsheetml/2009/9/main" objectType="CheckBox" fmlaLink="$E$21" lockText="1" noThreeD="1"/>
</file>

<file path=xl/ctrlProps/ctrlProp193.xml><?xml version="1.0" encoding="utf-8"?>
<formControlPr xmlns="http://schemas.microsoft.com/office/spreadsheetml/2009/9/main" objectType="CheckBox" fmlaLink="$E$22" lockText="1" noThreeD="1"/>
</file>

<file path=xl/ctrlProps/ctrlProp194.xml><?xml version="1.0" encoding="utf-8"?>
<formControlPr xmlns="http://schemas.microsoft.com/office/spreadsheetml/2009/9/main" objectType="CheckBox" fmlaLink="$E$23" lockText="1" noThreeD="1"/>
</file>

<file path=xl/ctrlProps/ctrlProp195.xml><?xml version="1.0" encoding="utf-8"?>
<formControlPr xmlns="http://schemas.microsoft.com/office/spreadsheetml/2009/9/main" objectType="CheckBox" fmlaLink="$E$24" lockText="1" noThreeD="1"/>
</file>

<file path=xl/ctrlProps/ctrlProp196.xml><?xml version="1.0" encoding="utf-8"?>
<formControlPr xmlns="http://schemas.microsoft.com/office/spreadsheetml/2009/9/main" objectType="CheckBox" fmlaLink="$E$25" lockText="1" noThreeD="1"/>
</file>

<file path=xl/ctrlProps/ctrlProp197.xml><?xml version="1.0" encoding="utf-8"?>
<formControlPr xmlns="http://schemas.microsoft.com/office/spreadsheetml/2009/9/main" objectType="CheckBox" fmlaLink="$E$26" lockText="1" noThreeD="1"/>
</file>

<file path=xl/ctrlProps/ctrlProp198.xml><?xml version="1.0" encoding="utf-8"?>
<formControlPr xmlns="http://schemas.microsoft.com/office/spreadsheetml/2009/9/main" objectType="CheckBox" fmlaLink="$E$27" lockText="1" noThreeD="1"/>
</file>

<file path=xl/ctrlProps/ctrlProp199.xml><?xml version="1.0" encoding="utf-8"?>
<formControlPr xmlns="http://schemas.microsoft.com/office/spreadsheetml/2009/9/main" objectType="CheckBox" fmlaLink="$E$28" lockText="1" noThreeD="1"/>
</file>

<file path=xl/ctrlProps/ctrlProp2.xml><?xml version="1.0" encoding="utf-8"?>
<formControlPr xmlns="http://schemas.microsoft.com/office/spreadsheetml/2009/9/main" objectType="CheckBox" fmlaLink="$D$12" lockText="1" noThreeD="1"/>
</file>

<file path=xl/ctrlProps/ctrlProp20.xml><?xml version="1.0" encoding="utf-8"?>
<formControlPr xmlns="http://schemas.microsoft.com/office/spreadsheetml/2009/9/main" objectType="CheckBox" fmlaLink="$E$12" lockText="1" noThreeD="1"/>
</file>

<file path=xl/ctrlProps/ctrlProp200.xml><?xml version="1.0" encoding="utf-8"?>
<formControlPr xmlns="http://schemas.microsoft.com/office/spreadsheetml/2009/9/main" objectType="CheckBox" fmlaLink="$F$11" lockText="1" noThreeD="1"/>
</file>

<file path=xl/ctrlProps/ctrlProp201.xml><?xml version="1.0" encoding="utf-8"?>
<formControlPr xmlns="http://schemas.microsoft.com/office/spreadsheetml/2009/9/main" objectType="CheckBox" fmlaLink="$F$12" lockText="1" noThreeD="1"/>
</file>

<file path=xl/ctrlProps/ctrlProp202.xml><?xml version="1.0" encoding="utf-8"?>
<formControlPr xmlns="http://schemas.microsoft.com/office/spreadsheetml/2009/9/main" objectType="CheckBox" fmlaLink="$F$13" lockText="1" noThreeD="1"/>
</file>

<file path=xl/ctrlProps/ctrlProp203.xml><?xml version="1.0" encoding="utf-8"?>
<formControlPr xmlns="http://schemas.microsoft.com/office/spreadsheetml/2009/9/main" objectType="CheckBox" fmlaLink="$F$14" lockText="1" noThreeD="1"/>
</file>

<file path=xl/ctrlProps/ctrlProp204.xml><?xml version="1.0" encoding="utf-8"?>
<formControlPr xmlns="http://schemas.microsoft.com/office/spreadsheetml/2009/9/main" objectType="CheckBox" fmlaLink="$F$15" lockText="1" noThreeD="1"/>
</file>

<file path=xl/ctrlProps/ctrlProp205.xml><?xml version="1.0" encoding="utf-8"?>
<formControlPr xmlns="http://schemas.microsoft.com/office/spreadsheetml/2009/9/main" objectType="CheckBox" fmlaLink="$F$16" lockText="1" noThreeD="1"/>
</file>

<file path=xl/ctrlProps/ctrlProp206.xml><?xml version="1.0" encoding="utf-8"?>
<formControlPr xmlns="http://schemas.microsoft.com/office/spreadsheetml/2009/9/main" objectType="CheckBox" fmlaLink="$F$17" lockText="1" noThreeD="1"/>
</file>

<file path=xl/ctrlProps/ctrlProp207.xml><?xml version="1.0" encoding="utf-8"?>
<formControlPr xmlns="http://schemas.microsoft.com/office/spreadsheetml/2009/9/main" objectType="CheckBox" fmlaLink="$F$18" lockText="1" noThreeD="1"/>
</file>

<file path=xl/ctrlProps/ctrlProp208.xml><?xml version="1.0" encoding="utf-8"?>
<formControlPr xmlns="http://schemas.microsoft.com/office/spreadsheetml/2009/9/main" objectType="CheckBox" fmlaLink="$F$19" lockText="1" noThreeD="1"/>
</file>

<file path=xl/ctrlProps/ctrlProp209.xml><?xml version="1.0" encoding="utf-8"?>
<formControlPr xmlns="http://schemas.microsoft.com/office/spreadsheetml/2009/9/main" objectType="CheckBox" fmlaLink="$F$20" lockText="1" noThreeD="1"/>
</file>

<file path=xl/ctrlProps/ctrlProp21.xml><?xml version="1.0" encoding="utf-8"?>
<formControlPr xmlns="http://schemas.microsoft.com/office/spreadsheetml/2009/9/main" objectType="CheckBox" fmlaLink="$E$13" lockText="1" noThreeD="1"/>
</file>

<file path=xl/ctrlProps/ctrlProp210.xml><?xml version="1.0" encoding="utf-8"?>
<formControlPr xmlns="http://schemas.microsoft.com/office/spreadsheetml/2009/9/main" objectType="CheckBox" fmlaLink="$F$21" lockText="1" noThreeD="1"/>
</file>

<file path=xl/ctrlProps/ctrlProp211.xml><?xml version="1.0" encoding="utf-8"?>
<formControlPr xmlns="http://schemas.microsoft.com/office/spreadsheetml/2009/9/main" objectType="CheckBox" fmlaLink="$F$22" lockText="1" noThreeD="1"/>
</file>

<file path=xl/ctrlProps/ctrlProp212.xml><?xml version="1.0" encoding="utf-8"?>
<formControlPr xmlns="http://schemas.microsoft.com/office/spreadsheetml/2009/9/main" objectType="CheckBox" fmlaLink="$F$23" lockText="1" noThreeD="1"/>
</file>

<file path=xl/ctrlProps/ctrlProp213.xml><?xml version="1.0" encoding="utf-8"?>
<formControlPr xmlns="http://schemas.microsoft.com/office/spreadsheetml/2009/9/main" objectType="CheckBox" fmlaLink="$F$24" lockText="1" noThreeD="1"/>
</file>

<file path=xl/ctrlProps/ctrlProp214.xml><?xml version="1.0" encoding="utf-8"?>
<formControlPr xmlns="http://schemas.microsoft.com/office/spreadsheetml/2009/9/main" objectType="CheckBox" fmlaLink="$F$25" lockText="1" noThreeD="1"/>
</file>

<file path=xl/ctrlProps/ctrlProp215.xml><?xml version="1.0" encoding="utf-8"?>
<formControlPr xmlns="http://schemas.microsoft.com/office/spreadsheetml/2009/9/main" objectType="CheckBox" fmlaLink="$F$26" lockText="1" noThreeD="1"/>
</file>

<file path=xl/ctrlProps/ctrlProp216.xml><?xml version="1.0" encoding="utf-8"?>
<formControlPr xmlns="http://schemas.microsoft.com/office/spreadsheetml/2009/9/main" objectType="CheckBox" fmlaLink="$F$27" lockText="1" noThreeD="1"/>
</file>

<file path=xl/ctrlProps/ctrlProp217.xml><?xml version="1.0" encoding="utf-8"?>
<formControlPr xmlns="http://schemas.microsoft.com/office/spreadsheetml/2009/9/main" objectType="CheckBox" fmlaLink="$F$28" lockText="1" noThreeD="1"/>
</file>

<file path=xl/ctrlProps/ctrlProp218.xml><?xml version="1.0" encoding="utf-8"?>
<formControlPr xmlns="http://schemas.microsoft.com/office/spreadsheetml/2009/9/main" objectType="CheckBox" fmlaLink="$G$11" lockText="1" noThreeD="1"/>
</file>

<file path=xl/ctrlProps/ctrlProp219.xml><?xml version="1.0" encoding="utf-8"?>
<formControlPr xmlns="http://schemas.microsoft.com/office/spreadsheetml/2009/9/main" objectType="CheckBox" fmlaLink="$G$12" lockText="1" noThreeD="1"/>
</file>

<file path=xl/ctrlProps/ctrlProp22.xml><?xml version="1.0" encoding="utf-8"?>
<formControlPr xmlns="http://schemas.microsoft.com/office/spreadsheetml/2009/9/main" objectType="CheckBox" fmlaLink="$E$14" lockText="1" noThreeD="1"/>
</file>

<file path=xl/ctrlProps/ctrlProp220.xml><?xml version="1.0" encoding="utf-8"?>
<formControlPr xmlns="http://schemas.microsoft.com/office/spreadsheetml/2009/9/main" objectType="CheckBox" fmlaLink="$G$13" lockText="1" noThreeD="1"/>
</file>

<file path=xl/ctrlProps/ctrlProp221.xml><?xml version="1.0" encoding="utf-8"?>
<formControlPr xmlns="http://schemas.microsoft.com/office/spreadsheetml/2009/9/main" objectType="CheckBox" fmlaLink="$G$14" lockText="1" noThreeD="1"/>
</file>

<file path=xl/ctrlProps/ctrlProp222.xml><?xml version="1.0" encoding="utf-8"?>
<formControlPr xmlns="http://schemas.microsoft.com/office/spreadsheetml/2009/9/main" objectType="CheckBox" fmlaLink="$G$15" lockText="1" noThreeD="1"/>
</file>

<file path=xl/ctrlProps/ctrlProp223.xml><?xml version="1.0" encoding="utf-8"?>
<formControlPr xmlns="http://schemas.microsoft.com/office/spreadsheetml/2009/9/main" objectType="CheckBox" fmlaLink="$G$16" lockText="1" noThreeD="1"/>
</file>

<file path=xl/ctrlProps/ctrlProp224.xml><?xml version="1.0" encoding="utf-8"?>
<formControlPr xmlns="http://schemas.microsoft.com/office/spreadsheetml/2009/9/main" objectType="CheckBox" fmlaLink="$G$17" lockText="1" noThreeD="1"/>
</file>

<file path=xl/ctrlProps/ctrlProp225.xml><?xml version="1.0" encoding="utf-8"?>
<formControlPr xmlns="http://schemas.microsoft.com/office/spreadsheetml/2009/9/main" objectType="CheckBox" fmlaLink="$G$18" lockText="1" noThreeD="1"/>
</file>

<file path=xl/ctrlProps/ctrlProp226.xml><?xml version="1.0" encoding="utf-8"?>
<formControlPr xmlns="http://schemas.microsoft.com/office/spreadsheetml/2009/9/main" objectType="CheckBox" fmlaLink="$G$19" lockText="1" noThreeD="1"/>
</file>

<file path=xl/ctrlProps/ctrlProp227.xml><?xml version="1.0" encoding="utf-8"?>
<formControlPr xmlns="http://schemas.microsoft.com/office/spreadsheetml/2009/9/main" objectType="CheckBox" fmlaLink="$G$20" lockText="1" noThreeD="1"/>
</file>

<file path=xl/ctrlProps/ctrlProp228.xml><?xml version="1.0" encoding="utf-8"?>
<formControlPr xmlns="http://schemas.microsoft.com/office/spreadsheetml/2009/9/main" objectType="CheckBox" fmlaLink="$G$21" lockText="1" noThreeD="1"/>
</file>

<file path=xl/ctrlProps/ctrlProp229.xml><?xml version="1.0" encoding="utf-8"?>
<formControlPr xmlns="http://schemas.microsoft.com/office/spreadsheetml/2009/9/main" objectType="CheckBox" fmlaLink="$G$22" lockText="1" noThreeD="1"/>
</file>

<file path=xl/ctrlProps/ctrlProp23.xml><?xml version="1.0" encoding="utf-8"?>
<formControlPr xmlns="http://schemas.microsoft.com/office/spreadsheetml/2009/9/main" objectType="CheckBox" fmlaLink="$E$15" lockText="1" noThreeD="1"/>
</file>

<file path=xl/ctrlProps/ctrlProp230.xml><?xml version="1.0" encoding="utf-8"?>
<formControlPr xmlns="http://schemas.microsoft.com/office/spreadsheetml/2009/9/main" objectType="CheckBox" fmlaLink="$G$23" lockText="1" noThreeD="1"/>
</file>

<file path=xl/ctrlProps/ctrlProp231.xml><?xml version="1.0" encoding="utf-8"?>
<formControlPr xmlns="http://schemas.microsoft.com/office/spreadsheetml/2009/9/main" objectType="CheckBox" fmlaLink="$G$24" lockText="1" noThreeD="1"/>
</file>

<file path=xl/ctrlProps/ctrlProp232.xml><?xml version="1.0" encoding="utf-8"?>
<formControlPr xmlns="http://schemas.microsoft.com/office/spreadsheetml/2009/9/main" objectType="CheckBox" fmlaLink="$G$25" lockText="1" noThreeD="1"/>
</file>

<file path=xl/ctrlProps/ctrlProp233.xml><?xml version="1.0" encoding="utf-8"?>
<formControlPr xmlns="http://schemas.microsoft.com/office/spreadsheetml/2009/9/main" objectType="CheckBox" fmlaLink="$G$26" lockText="1" noThreeD="1"/>
</file>

<file path=xl/ctrlProps/ctrlProp234.xml><?xml version="1.0" encoding="utf-8"?>
<formControlPr xmlns="http://schemas.microsoft.com/office/spreadsheetml/2009/9/main" objectType="CheckBox" fmlaLink="$G$27" lockText="1" noThreeD="1"/>
</file>

<file path=xl/ctrlProps/ctrlProp235.xml><?xml version="1.0" encoding="utf-8"?>
<formControlPr xmlns="http://schemas.microsoft.com/office/spreadsheetml/2009/9/main" objectType="CheckBox" fmlaLink="$G$28" lockText="1" noThreeD="1"/>
</file>

<file path=xl/ctrlProps/ctrlProp236.xml><?xml version="1.0" encoding="utf-8"?>
<formControlPr xmlns="http://schemas.microsoft.com/office/spreadsheetml/2009/9/main" objectType="CheckBox" fmlaLink="$H$11" lockText="1" noThreeD="1"/>
</file>

<file path=xl/ctrlProps/ctrlProp237.xml><?xml version="1.0" encoding="utf-8"?>
<formControlPr xmlns="http://schemas.microsoft.com/office/spreadsheetml/2009/9/main" objectType="CheckBox" fmlaLink="$H$12" lockText="1" noThreeD="1"/>
</file>

<file path=xl/ctrlProps/ctrlProp238.xml><?xml version="1.0" encoding="utf-8"?>
<formControlPr xmlns="http://schemas.microsoft.com/office/spreadsheetml/2009/9/main" objectType="CheckBox" fmlaLink="$H$13" lockText="1" noThreeD="1"/>
</file>

<file path=xl/ctrlProps/ctrlProp239.xml><?xml version="1.0" encoding="utf-8"?>
<formControlPr xmlns="http://schemas.microsoft.com/office/spreadsheetml/2009/9/main" objectType="CheckBox" fmlaLink="$H$14" lockText="1" noThreeD="1"/>
</file>

<file path=xl/ctrlProps/ctrlProp24.xml><?xml version="1.0" encoding="utf-8"?>
<formControlPr xmlns="http://schemas.microsoft.com/office/spreadsheetml/2009/9/main" objectType="CheckBox" fmlaLink="$E$16" lockText="1" noThreeD="1"/>
</file>

<file path=xl/ctrlProps/ctrlProp240.xml><?xml version="1.0" encoding="utf-8"?>
<formControlPr xmlns="http://schemas.microsoft.com/office/spreadsheetml/2009/9/main" objectType="CheckBox" fmlaLink="$H$15" lockText="1" noThreeD="1"/>
</file>

<file path=xl/ctrlProps/ctrlProp241.xml><?xml version="1.0" encoding="utf-8"?>
<formControlPr xmlns="http://schemas.microsoft.com/office/spreadsheetml/2009/9/main" objectType="CheckBox" fmlaLink="$H$16" lockText="1" noThreeD="1"/>
</file>

<file path=xl/ctrlProps/ctrlProp242.xml><?xml version="1.0" encoding="utf-8"?>
<formControlPr xmlns="http://schemas.microsoft.com/office/spreadsheetml/2009/9/main" objectType="CheckBox" fmlaLink="$H$17" lockText="1" noThreeD="1"/>
</file>

<file path=xl/ctrlProps/ctrlProp243.xml><?xml version="1.0" encoding="utf-8"?>
<formControlPr xmlns="http://schemas.microsoft.com/office/spreadsheetml/2009/9/main" objectType="CheckBox" fmlaLink="$H$18" lockText="1" noThreeD="1"/>
</file>

<file path=xl/ctrlProps/ctrlProp244.xml><?xml version="1.0" encoding="utf-8"?>
<formControlPr xmlns="http://schemas.microsoft.com/office/spreadsheetml/2009/9/main" objectType="CheckBox" fmlaLink="$H$19" lockText="1" noThreeD="1"/>
</file>

<file path=xl/ctrlProps/ctrlProp245.xml><?xml version="1.0" encoding="utf-8"?>
<formControlPr xmlns="http://schemas.microsoft.com/office/spreadsheetml/2009/9/main" objectType="CheckBox" fmlaLink="$H$20" lockText="1" noThreeD="1"/>
</file>

<file path=xl/ctrlProps/ctrlProp246.xml><?xml version="1.0" encoding="utf-8"?>
<formControlPr xmlns="http://schemas.microsoft.com/office/spreadsheetml/2009/9/main" objectType="CheckBox" fmlaLink="$H$21" lockText="1" noThreeD="1"/>
</file>

<file path=xl/ctrlProps/ctrlProp247.xml><?xml version="1.0" encoding="utf-8"?>
<formControlPr xmlns="http://schemas.microsoft.com/office/spreadsheetml/2009/9/main" objectType="CheckBox" fmlaLink="$H$22" lockText="1" noThreeD="1"/>
</file>

<file path=xl/ctrlProps/ctrlProp248.xml><?xml version="1.0" encoding="utf-8"?>
<formControlPr xmlns="http://schemas.microsoft.com/office/spreadsheetml/2009/9/main" objectType="CheckBox" fmlaLink="$H$23" lockText="1" noThreeD="1"/>
</file>

<file path=xl/ctrlProps/ctrlProp249.xml><?xml version="1.0" encoding="utf-8"?>
<formControlPr xmlns="http://schemas.microsoft.com/office/spreadsheetml/2009/9/main" objectType="CheckBox" fmlaLink="$H$24" lockText="1" noThreeD="1"/>
</file>

<file path=xl/ctrlProps/ctrlProp25.xml><?xml version="1.0" encoding="utf-8"?>
<formControlPr xmlns="http://schemas.microsoft.com/office/spreadsheetml/2009/9/main" objectType="CheckBox" fmlaLink="$E$17" lockText="1" noThreeD="1"/>
</file>

<file path=xl/ctrlProps/ctrlProp250.xml><?xml version="1.0" encoding="utf-8"?>
<formControlPr xmlns="http://schemas.microsoft.com/office/spreadsheetml/2009/9/main" objectType="CheckBox" fmlaLink="$H$25" lockText="1" noThreeD="1"/>
</file>

<file path=xl/ctrlProps/ctrlProp251.xml><?xml version="1.0" encoding="utf-8"?>
<formControlPr xmlns="http://schemas.microsoft.com/office/spreadsheetml/2009/9/main" objectType="CheckBox" fmlaLink="$H$26" lockText="1" noThreeD="1"/>
</file>

<file path=xl/ctrlProps/ctrlProp252.xml><?xml version="1.0" encoding="utf-8"?>
<formControlPr xmlns="http://schemas.microsoft.com/office/spreadsheetml/2009/9/main" objectType="CheckBox" fmlaLink="$H$27" lockText="1" noThreeD="1"/>
</file>

<file path=xl/ctrlProps/ctrlProp253.xml><?xml version="1.0" encoding="utf-8"?>
<formControlPr xmlns="http://schemas.microsoft.com/office/spreadsheetml/2009/9/main" objectType="CheckBox" fmlaLink="$H$28" lockText="1" noThreeD="1"/>
</file>

<file path=xl/ctrlProps/ctrlProp254.xml><?xml version="1.0" encoding="utf-8"?>
<formControlPr xmlns="http://schemas.microsoft.com/office/spreadsheetml/2009/9/main" objectType="CheckBox" fmlaLink="$I$11" lockText="1" noThreeD="1"/>
</file>

<file path=xl/ctrlProps/ctrlProp255.xml><?xml version="1.0" encoding="utf-8"?>
<formControlPr xmlns="http://schemas.microsoft.com/office/spreadsheetml/2009/9/main" objectType="CheckBox" fmlaLink="$I$12" lockText="1" noThreeD="1"/>
</file>

<file path=xl/ctrlProps/ctrlProp256.xml><?xml version="1.0" encoding="utf-8"?>
<formControlPr xmlns="http://schemas.microsoft.com/office/spreadsheetml/2009/9/main" objectType="CheckBox" fmlaLink="$I$13" lockText="1" noThreeD="1"/>
</file>

<file path=xl/ctrlProps/ctrlProp257.xml><?xml version="1.0" encoding="utf-8"?>
<formControlPr xmlns="http://schemas.microsoft.com/office/spreadsheetml/2009/9/main" objectType="CheckBox" fmlaLink="$I$14" lockText="1" noThreeD="1"/>
</file>

<file path=xl/ctrlProps/ctrlProp258.xml><?xml version="1.0" encoding="utf-8"?>
<formControlPr xmlns="http://schemas.microsoft.com/office/spreadsheetml/2009/9/main" objectType="CheckBox" fmlaLink="$I$15" lockText="1" noThreeD="1"/>
</file>

<file path=xl/ctrlProps/ctrlProp259.xml><?xml version="1.0" encoding="utf-8"?>
<formControlPr xmlns="http://schemas.microsoft.com/office/spreadsheetml/2009/9/main" objectType="CheckBox" fmlaLink="$I$16" lockText="1" noThreeD="1"/>
</file>

<file path=xl/ctrlProps/ctrlProp26.xml><?xml version="1.0" encoding="utf-8"?>
<formControlPr xmlns="http://schemas.microsoft.com/office/spreadsheetml/2009/9/main" objectType="CheckBox" fmlaLink="$E$18" lockText="1" noThreeD="1"/>
</file>

<file path=xl/ctrlProps/ctrlProp260.xml><?xml version="1.0" encoding="utf-8"?>
<formControlPr xmlns="http://schemas.microsoft.com/office/spreadsheetml/2009/9/main" objectType="CheckBox" fmlaLink="$I$17" lockText="1" noThreeD="1"/>
</file>

<file path=xl/ctrlProps/ctrlProp261.xml><?xml version="1.0" encoding="utf-8"?>
<formControlPr xmlns="http://schemas.microsoft.com/office/spreadsheetml/2009/9/main" objectType="CheckBox" fmlaLink="$I$18" lockText="1" noThreeD="1"/>
</file>

<file path=xl/ctrlProps/ctrlProp262.xml><?xml version="1.0" encoding="utf-8"?>
<formControlPr xmlns="http://schemas.microsoft.com/office/spreadsheetml/2009/9/main" objectType="CheckBox" fmlaLink="$I$19" lockText="1" noThreeD="1"/>
</file>

<file path=xl/ctrlProps/ctrlProp263.xml><?xml version="1.0" encoding="utf-8"?>
<formControlPr xmlns="http://schemas.microsoft.com/office/spreadsheetml/2009/9/main" objectType="CheckBox" fmlaLink="$I$20" lockText="1" noThreeD="1"/>
</file>

<file path=xl/ctrlProps/ctrlProp264.xml><?xml version="1.0" encoding="utf-8"?>
<formControlPr xmlns="http://schemas.microsoft.com/office/spreadsheetml/2009/9/main" objectType="CheckBox" fmlaLink="$I$21" lockText="1" noThreeD="1"/>
</file>

<file path=xl/ctrlProps/ctrlProp265.xml><?xml version="1.0" encoding="utf-8"?>
<formControlPr xmlns="http://schemas.microsoft.com/office/spreadsheetml/2009/9/main" objectType="CheckBox" fmlaLink="$I$22" lockText="1" noThreeD="1"/>
</file>

<file path=xl/ctrlProps/ctrlProp266.xml><?xml version="1.0" encoding="utf-8"?>
<formControlPr xmlns="http://schemas.microsoft.com/office/spreadsheetml/2009/9/main" objectType="CheckBox" fmlaLink="$I$23" lockText="1" noThreeD="1"/>
</file>

<file path=xl/ctrlProps/ctrlProp267.xml><?xml version="1.0" encoding="utf-8"?>
<formControlPr xmlns="http://schemas.microsoft.com/office/spreadsheetml/2009/9/main" objectType="CheckBox" fmlaLink="$I$24" lockText="1" noThreeD="1"/>
</file>

<file path=xl/ctrlProps/ctrlProp268.xml><?xml version="1.0" encoding="utf-8"?>
<formControlPr xmlns="http://schemas.microsoft.com/office/spreadsheetml/2009/9/main" objectType="CheckBox" fmlaLink="$I$25" lockText="1" noThreeD="1"/>
</file>

<file path=xl/ctrlProps/ctrlProp269.xml><?xml version="1.0" encoding="utf-8"?>
<formControlPr xmlns="http://schemas.microsoft.com/office/spreadsheetml/2009/9/main" objectType="CheckBox" fmlaLink="$I$26" lockText="1" noThreeD="1"/>
</file>

<file path=xl/ctrlProps/ctrlProp27.xml><?xml version="1.0" encoding="utf-8"?>
<formControlPr xmlns="http://schemas.microsoft.com/office/spreadsheetml/2009/9/main" objectType="CheckBox" fmlaLink="$E$19" lockText="1" noThreeD="1"/>
</file>

<file path=xl/ctrlProps/ctrlProp270.xml><?xml version="1.0" encoding="utf-8"?>
<formControlPr xmlns="http://schemas.microsoft.com/office/spreadsheetml/2009/9/main" objectType="CheckBox" fmlaLink="$I$27" lockText="1" noThreeD="1"/>
</file>

<file path=xl/ctrlProps/ctrlProp271.xml><?xml version="1.0" encoding="utf-8"?>
<formControlPr xmlns="http://schemas.microsoft.com/office/spreadsheetml/2009/9/main" objectType="CheckBox" fmlaLink="$I$28" lockText="1" noThreeD="1"/>
</file>

<file path=xl/ctrlProps/ctrlProp272.xml><?xml version="1.0" encoding="utf-8"?>
<formControlPr xmlns="http://schemas.microsoft.com/office/spreadsheetml/2009/9/main" objectType="CheckBox" fmlaLink="$J$11" lockText="1" noThreeD="1"/>
</file>

<file path=xl/ctrlProps/ctrlProp273.xml><?xml version="1.0" encoding="utf-8"?>
<formControlPr xmlns="http://schemas.microsoft.com/office/spreadsheetml/2009/9/main" objectType="CheckBox" fmlaLink="$J$12" lockText="1" noThreeD="1"/>
</file>

<file path=xl/ctrlProps/ctrlProp274.xml><?xml version="1.0" encoding="utf-8"?>
<formControlPr xmlns="http://schemas.microsoft.com/office/spreadsheetml/2009/9/main" objectType="CheckBox" fmlaLink="$J$13" lockText="1" noThreeD="1"/>
</file>

<file path=xl/ctrlProps/ctrlProp275.xml><?xml version="1.0" encoding="utf-8"?>
<formControlPr xmlns="http://schemas.microsoft.com/office/spreadsheetml/2009/9/main" objectType="CheckBox" fmlaLink="$J$14" lockText="1" noThreeD="1"/>
</file>

<file path=xl/ctrlProps/ctrlProp276.xml><?xml version="1.0" encoding="utf-8"?>
<formControlPr xmlns="http://schemas.microsoft.com/office/spreadsheetml/2009/9/main" objectType="CheckBox" fmlaLink="$J$15" lockText="1" noThreeD="1"/>
</file>

<file path=xl/ctrlProps/ctrlProp277.xml><?xml version="1.0" encoding="utf-8"?>
<formControlPr xmlns="http://schemas.microsoft.com/office/spreadsheetml/2009/9/main" objectType="CheckBox" fmlaLink="$J$16" lockText="1" noThreeD="1"/>
</file>

<file path=xl/ctrlProps/ctrlProp278.xml><?xml version="1.0" encoding="utf-8"?>
<formControlPr xmlns="http://schemas.microsoft.com/office/spreadsheetml/2009/9/main" objectType="CheckBox" fmlaLink="$J$17" lockText="1" noThreeD="1"/>
</file>

<file path=xl/ctrlProps/ctrlProp279.xml><?xml version="1.0" encoding="utf-8"?>
<formControlPr xmlns="http://schemas.microsoft.com/office/spreadsheetml/2009/9/main" objectType="CheckBox" fmlaLink="$J$18" lockText="1" noThreeD="1"/>
</file>

<file path=xl/ctrlProps/ctrlProp28.xml><?xml version="1.0" encoding="utf-8"?>
<formControlPr xmlns="http://schemas.microsoft.com/office/spreadsheetml/2009/9/main" objectType="CheckBox" fmlaLink="$E$20" lockText="1" noThreeD="1"/>
</file>

<file path=xl/ctrlProps/ctrlProp280.xml><?xml version="1.0" encoding="utf-8"?>
<formControlPr xmlns="http://schemas.microsoft.com/office/spreadsheetml/2009/9/main" objectType="CheckBox" fmlaLink="$J$19" lockText="1" noThreeD="1"/>
</file>

<file path=xl/ctrlProps/ctrlProp281.xml><?xml version="1.0" encoding="utf-8"?>
<formControlPr xmlns="http://schemas.microsoft.com/office/spreadsheetml/2009/9/main" objectType="CheckBox" fmlaLink="$J$20" lockText="1" noThreeD="1"/>
</file>

<file path=xl/ctrlProps/ctrlProp282.xml><?xml version="1.0" encoding="utf-8"?>
<formControlPr xmlns="http://schemas.microsoft.com/office/spreadsheetml/2009/9/main" objectType="CheckBox" fmlaLink="$J$21" lockText="1" noThreeD="1"/>
</file>

<file path=xl/ctrlProps/ctrlProp283.xml><?xml version="1.0" encoding="utf-8"?>
<formControlPr xmlns="http://schemas.microsoft.com/office/spreadsheetml/2009/9/main" objectType="CheckBox" fmlaLink="$J$22" lockText="1" noThreeD="1"/>
</file>

<file path=xl/ctrlProps/ctrlProp284.xml><?xml version="1.0" encoding="utf-8"?>
<formControlPr xmlns="http://schemas.microsoft.com/office/spreadsheetml/2009/9/main" objectType="CheckBox" fmlaLink="$J$23" lockText="1" noThreeD="1"/>
</file>

<file path=xl/ctrlProps/ctrlProp285.xml><?xml version="1.0" encoding="utf-8"?>
<formControlPr xmlns="http://schemas.microsoft.com/office/spreadsheetml/2009/9/main" objectType="CheckBox" fmlaLink="$J$24" lockText="1" noThreeD="1"/>
</file>

<file path=xl/ctrlProps/ctrlProp286.xml><?xml version="1.0" encoding="utf-8"?>
<formControlPr xmlns="http://schemas.microsoft.com/office/spreadsheetml/2009/9/main" objectType="CheckBox" fmlaLink="$J$25" lockText="1" noThreeD="1"/>
</file>

<file path=xl/ctrlProps/ctrlProp287.xml><?xml version="1.0" encoding="utf-8"?>
<formControlPr xmlns="http://schemas.microsoft.com/office/spreadsheetml/2009/9/main" objectType="CheckBox" fmlaLink="$J$26" lockText="1" noThreeD="1"/>
</file>

<file path=xl/ctrlProps/ctrlProp288.xml><?xml version="1.0" encoding="utf-8"?>
<formControlPr xmlns="http://schemas.microsoft.com/office/spreadsheetml/2009/9/main" objectType="CheckBox" fmlaLink="$J$27" lockText="1" noThreeD="1"/>
</file>

<file path=xl/ctrlProps/ctrlProp289.xml><?xml version="1.0" encoding="utf-8"?>
<formControlPr xmlns="http://schemas.microsoft.com/office/spreadsheetml/2009/9/main" objectType="CheckBox" fmlaLink="$J$28" lockText="1" noThreeD="1"/>
</file>

<file path=xl/ctrlProps/ctrlProp29.xml><?xml version="1.0" encoding="utf-8"?>
<formControlPr xmlns="http://schemas.microsoft.com/office/spreadsheetml/2009/9/main" objectType="CheckBox" fmlaLink="$E$21" lockText="1" noThreeD="1"/>
</file>

<file path=xl/ctrlProps/ctrlProp290.xml><?xml version="1.0" encoding="utf-8"?>
<formControlPr xmlns="http://schemas.microsoft.com/office/spreadsheetml/2009/9/main" objectType="CheckBox" fmlaLink="$K$11" lockText="1" noThreeD="1"/>
</file>

<file path=xl/ctrlProps/ctrlProp291.xml><?xml version="1.0" encoding="utf-8"?>
<formControlPr xmlns="http://schemas.microsoft.com/office/spreadsheetml/2009/9/main" objectType="CheckBox" fmlaLink="$K$12" lockText="1" noThreeD="1"/>
</file>

<file path=xl/ctrlProps/ctrlProp292.xml><?xml version="1.0" encoding="utf-8"?>
<formControlPr xmlns="http://schemas.microsoft.com/office/spreadsheetml/2009/9/main" objectType="CheckBox" fmlaLink="$K$13" lockText="1" noThreeD="1"/>
</file>

<file path=xl/ctrlProps/ctrlProp293.xml><?xml version="1.0" encoding="utf-8"?>
<formControlPr xmlns="http://schemas.microsoft.com/office/spreadsheetml/2009/9/main" objectType="CheckBox" fmlaLink="$K$14" lockText="1" noThreeD="1"/>
</file>

<file path=xl/ctrlProps/ctrlProp294.xml><?xml version="1.0" encoding="utf-8"?>
<formControlPr xmlns="http://schemas.microsoft.com/office/spreadsheetml/2009/9/main" objectType="CheckBox" fmlaLink="$K$15" lockText="1" noThreeD="1"/>
</file>

<file path=xl/ctrlProps/ctrlProp295.xml><?xml version="1.0" encoding="utf-8"?>
<formControlPr xmlns="http://schemas.microsoft.com/office/spreadsheetml/2009/9/main" objectType="CheckBox" fmlaLink="$K$16" lockText="1" noThreeD="1"/>
</file>

<file path=xl/ctrlProps/ctrlProp296.xml><?xml version="1.0" encoding="utf-8"?>
<formControlPr xmlns="http://schemas.microsoft.com/office/spreadsheetml/2009/9/main" objectType="CheckBox" fmlaLink="$K$17" lockText="1" noThreeD="1"/>
</file>

<file path=xl/ctrlProps/ctrlProp297.xml><?xml version="1.0" encoding="utf-8"?>
<formControlPr xmlns="http://schemas.microsoft.com/office/spreadsheetml/2009/9/main" objectType="CheckBox" fmlaLink="$K$18" lockText="1" noThreeD="1"/>
</file>

<file path=xl/ctrlProps/ctrlProp298.xml><?xml version="1.0" encoding="utf-8"?>
<formControlPr xmlns="http://schemas.microsoft.com/office/spreadsheetml/2009/9/main" objectType="CheckBox" fmlaLink="$K$19" lockText="1" noThreeD="1"/>
</file>

<file path=xl/ctrlProps/ctrlProp299.xml><?xml version="1.0" encoding="utf-8"?>
<formControlPr xmlns="http://schemas.microsoft.com/office/spreadsheetml/2009/9/main" objectType="CheckBox" fmlaLink="$K$20" lockText="1" noThreeD="1"/>
</file>

<file path=xl/ctrlProps/ctrlProp3.xml><?xml version="1.0" encoding="utf-8"?>
<formControlPr xmlns="http://schemas.microsoft.com/office/spreadsheetml/2009/9/main" objectType="CheckBox" fmlaLink="$D$13" lockText="1" noThreeD="1"/>
</file>

<file path=xl/ctrlProps/ctrlProp30.xml><?xml version="1.0" encoding="utf-8"?>
<formControlPr xmlns="http://schemas.microsoft.com/office/spreadsheetml/2009/9/main" objectType="CheckBox" fmlaLink="$E$22" lockText="1" noThreeD="1"/>
</file>

<file path=xl/ctrlProps/ctrlProp300.xml><?xml version="1.0" encoding="utf-8"?>
<formControlPr xmlns="http://schemas.microsoft.com/office/spreadsheetml/2009/9/main" objectType="CheckBox" fmlaLink="$K$21" lockText="1" noThreeD="1"/>
</file>

<file path=xl/ctrlProps/ctrlProp301.xml><?xml version="1.0" encoding="utf-8"?>
<formControlPr xmlns="http://schemas.microsoft.com/office/spreadsheetml/2009/9/main" objectType="CheckBox" fmlaLink="$K$22" lockText="1" noThreeD="1"/>
</file>

<file path=xl/ctrlProps/ctrlProp302.xml><?xml version="1.0" encoding="utf-8"?>
<formControlPr xmlns="http://schemas.microsoft.com/office/spreadsheetml/2009/9/main" objectType="CheckBox" fmlaLink="$K$23" lockText="1" noThreeD="1"/>
</file>

<file path=xl/ctrlProps/ctrlProp303.xml><?xml version="1.0" encoding="utf-8"?>
<formControlPr xmlns="http://schemas.microsoft.com/office/spreadsheetml/2009/9/main" objectType="CheckBox" fmlaLink="$K$24" lockText="1" noThreeD="1"/>
</file>

<file path=xl/ctrlProps/ctrlProp304.xml><?xml version="1.0" encoding="utf-8"?>
<formControlPr xmlns="http://schemas.microsoft.com/office/spreadsheetml/2009/9/main" objectType="CheckBox" fmlaLink="$K$25" lockText="1" noThreeD="1"/>
</file>

<file path=xl/ctrlProps/ctrlProp305.xml><?xml version="1.0" encoding="utf-8"?>
<formControlPr xmlns="http://schemas.microsoft.com/office/spreadsheetml/2009/9/main" objectType="CheckBox" fmlaLink="$K$26" lockText="1" noThreeD="1"/>
</file>

<file path=xl/ctrlProps/ctrlProp306.xml><?xml version="1.0" encoding="utf-8"?>
<formControlPr xmlns="http://schemas.microsoft.com/office/spreadsheetml/2009/9/main" objectType="CheckBox" fmlaLink="$K$27" lockText="1" noThreeD="1"/>
</file>

<file path=xl/ctrlProps/ctrlProp307.xml><?xml version="1.0" encoding="utf-8"?>
<formControlPr xmlns="http://schemas.microsoft.com/office/spreadsheetml/2009/9/main" objectType="CheckBox" fmlaLink="$K$28" lockText="1" noThreeD="1"/>
</file>

<file path=xl/ctrlProps/ctrlProp308.xml><?xml version="1.0" encoding="utf-8"?>
<formControlPr xmlns="http://schemas.microsoft.com/office/spreadsheetml/2009/9/main" objectType="CheckBox" fmlaLink="$D$11" lockText="1" noThreeD="1"/>
</file>

<file path=xl/ctrlProps/ctrlProp309.xml><?xml version="1.0" encoding="utf-8"?>
<formControlPr xmlns="http://schemas.microsoft.com/office/spreadsheetml/2009/9/main" objectType="CheckBox" fmlaLink="$D$12" lockText="1" noThreeD="1"/>
</file>

<file path=xl/ctrlProps/ctrlProp31.xml><?xml version="1.0" encoding="utf-8"?>
<formControlPr xmlns="http://schemas.microsoft.com/office/spreadsheetml/2009/9/main" objectType="CheckBox" fmlaLink="$E$23" lockText="1" noThreeD="1"/>
</file>

<file path=xl/ctrlProps/ctrlProp310.xml><?xml version="1.0" encoding="utf-8"?>
<formControlPr xmlns="http://schemas.microsoft.com/office/spreadsheetml/2009/9/main" objectType="CheckBox" fmlaLink="$D$13" lockText="1" noThreeD="1"/>
</file>

<file path=xl/ctrlProps/ctrlProp311.xml><?xml version="1.0" encoding="utf-8"?>
<formControlPr xmlns="http://schemas.microsoft.com/office/spreadsheetml/2009/9/main" objectType="CheckBox" fmlaLink="$D$14" lockText="1" noThreeD="1"/>
</file>

<file path=xl/ctrlProps/ctrlProp312.xml><?xml version="1.0" encoding="utf-8"?>
<formControlPr xmlns="http://schemas.microsoft.com/office/spreadsheetml/2009/9/main" objectType="CheckBox" fmlaLink="$D$15" lockText="1" noThreeD="1"/>
</file>

<file path=xl/ctrlProps/ctrlProp313.xml><?xml version="1.0" encoding="utf-8"?>
<formControlPr xmlns="http://schemas.microsoft.com/office/spreadsheetml/2009/9/main" objectType="CheckBox" fmlaLink="$D$16" lockText="1" noThreeD="1"/>
</file>

<file path=xl/ctrlProps/ctrlProp314.xml><?xml version="1.0" encoding="utf-8"?>
<formControlPr xmlns="http://schemas.microsoft.com/office/spreadsheetml/2009/9/main" objectType="CheckBox" fmlaLink="$D$17" lockText="1" noThreeD="1"/>
</file>

<file path=xl/ctrlProps/ctrlProp315.xml><?xml version="1.0" encoding="utf-8"?>
<formControlPr xmlns="http://schemas.microsoft.com/office/spreadsheetml/2009/9/main" objectType="CheckBox" fmlaLink="$D$18" lockText="1" noThreeD="1"/>
</file>

<file path=xl/ctrlProps/ctrlProp316.xml><?xml version="1.0" encoding="utf-8"?>
<formControlPr xmlns="http://schemas.microsoft.com/office/spreadsheetml/2009/9/main" objectType="CheckBox" fmlaLink="$D$19" lockText="1" noThreeD="1"/>
</file>

<file path=xl/ctrlProps/ctrlProp317.xml><?xml version="1.0" encoding="utf-8"?>
<formControlPr xmlns="http://schemas.microsoft.com/office/spreadsheetml/2009/9/main" objectType="CheckBox" fmlaLink="$D$20" lockText="1" noThreeD="1"/>
</file>

<file path=xl/ctrlProps/ctrlProp318.xml><?xml version="1.0" encoding="utf-8"?>
<formControlPr xmlns="http://schemas.microsoft.com/office/spreadsheetml/2009/9/main" objectType="CheckBox" fmlaLink="$D$21" lockText="1" noThreeD="1"/>
</file>

<file path=xl/ctrlProps/ctrlProp319.xml><?xml version="1.0" encoding="utf-8"?>
<formControlPr xmlns="http://schemas.microsoft.com/office/spreadsheetml/2009/9/main" objectType="CheckBox" fmlaLink="$D$22" lockText="1" noThreeD="1"/>
</file>

<file path=xl/ctrlProps/ctrlProp32.xml><?xml version="1.0" encoding="utf-8"?>
<formControlPr xmlns="http://schemas.microsoft.com/office/spreadsheetml/2009/9/main" objectType="CheckBox" fmlaLink="$E$24" lockText="1" noThreeD="1"/>
</file>

<file path=xl/ctrlProps/ctrlProp320.xml><?xml version="1.0" encoding="utf-8"?>
<formControlPr xmlns="http://schemas.microsoft.com/office/spreadsheetml/2009/9/main" objectType="CheckBox" fmlaLink="$D$23" lockText="1" noThreeD="1"/>
</file>

<file path=xl/ctrlProps/ctrlProp321.xml><?xml version="1.0" encoding="utf-8"?>
<formControlPr xmlns="http://schemas.microsoft.com/office/spreadsheetml/2009/9/main" objectType="CheckBox" fmlaLink="$D$24" lockText="1" noThreeD="1"/>
</file>

<file path=xl/ctrlProps/ctrlProp322.xml><?xml version="1.0" encoding="utf-8"?>
<formControlPr xmlns="http://schemas.microsoft.com/office/spreadsheetml/2009/9/main" objectType="CheckBox" fmlaLink="$D$25" lockText="1" noThreeD="1"/>
</file>

<file path=xl/ctrlProps/ctrlProp323.xml><?xml version="1.0" encoding="utf-8"?>
<formControlPr xmlns="http://schemas.microsoft.com/office/spreadsheetml/2009/9/main" objectType="CheckBox" fmlaLink="$D$26" lockText="1" noThreeD="1"/>
</file>

<file path=xl/ctrlProps/ctrlProp324.xml><?xml version="1.0" encoding="utf-8"?>
<formControlPr xmlns="http://schemas.microsoft.com/office/spreadsheetml/2009/9/main" objectType="CheckBox" fmlaLink="$D$27" lockText="1" noThreeD="1"/>
</file>

<file path=xl/ctrlProps/ctrlProp325.xml><?xml version="1.0" encoding="utf-8"?>
<formControlPr xmlns="http://schemas.microsoft.com/office/spreadsheetml/2009/9/main" objectType="CheckBox" fmlaLink="$D$28" lockText="1" noThreeD="1"/>
</file>

<file path=xl/ctrlProps/ctrlProp326.xml><?xml version="1.0" encoding="utf-8"?>
<formControlPr xmlns="http://schemas.microsoft.com/office/spreadsheetml/2009/9/main" objectType="CheckBox" fmlaLink="$E$11" lockText="1" noThreeD="1"/>
</file>

<file path=xl/ctrlProps/ctrlProp327.xml><?xml version="1.0" encoding="utf-8"?>
<formControlPr xmlns="http://schemas.microsoft.com/office/spreadsheetml/2009/9/main" objectType="CheckBox" fmlaLink="$E$12" lockText="1" noThreeD="1"/>
</file>

<file path=xl/ctrlProps/ctrlProp328.xml><?xml version="1.0" encoding="utf-8"?>
<formControlPr xmlns="http://schemas.microsoft.com/office/spreadsheetml/2009/9/main" objectType="CheckBox" fmlaLink="$E$13" lockText="1" noThreeD="1"/>
</file>

<file path=xl/ctrlProps/ctrlProp329.xml><?xml version="1.0" encoding="utf-8"?>
<formControlPr xmlns="http://schemas.microsoft.com/office/spreadsheetml/2009/9/main" objectType="CheckBox" fmlaLink="$E$14" lockText="1" noThreeD="1"/>
</file>

<file path=xl/ctrlProps/ctrlProp33.xml><?xml version="1.0" encoding="utf-8"?>
<formControlPr xmlns="http://schemas.microsoft.com/office/spreadsheetml/2009/9/main" objectType="CheckBox" fmlaLink="$E$25" lockText="1" noThreeD="1"/>
</file>

<file path=xl/ctrlProps/ctrlProp330.xml><?xml version="1.0" encoding="utf-8"?>
<formControlPr xmlns="http://schemas.microsoft.com/office/spreadsheetml/2009/9/main" objectType="CheckBox" fmlaLink="$E$15" lockText="1" noThreeD="1"/>
</file>

<file path=xl/ctrlProps/ctrlProp331.xml><?xml version="1.0" encoding="utf-8"?>
<formControlPr xmlns="http://schemas.microsoft.com/office/spreadsheetml/2009/9/main" objectType="CheckBox" fmlaLink="$E$16" lockText="1" noThreeD="1"/>
</file>

<file path=xl/ctrlProps/ctrlProp332.xml><?xml version="1.0" encoding="utf-8"?>
<formControlPr xmlns="http://schemas.microsoft.com/office/spreadsheetml/2009/9/main" objectType="CheckBox" fmlaLink="$E$17" lockText="1" noThreeD="1"/>
</file>

<file path=xl/ctrlProps/ctrlProp333.xml><?xml version="1.0" encoding="utf-8"?>
<formControlPr xmlns="http://schemas.microsoft.com/office/spreadsheetml/2009/9/main" objectType="CheckBox" fmlaLink="$E$18" lockText="1" noThreeD="1"/>
</file>

<file path=xl/ctrlProps/ctrlProp334.xml><?xml version="1.0" encoding="utf-8"?>
<formControlPr xmlns="http://schemas.microsoft.com/office/spreadsheetml/2009/9/main" objectType="CheckBox" fmlaLink="$E$19" lockText="1" noThreeD="1"/>
</file>

<file path=xl/ctrlProps/ctrlProp335.xml><?xml version="1.0" encoding="utf-8"?>
<formControlPr xmlns="http://schemas.microsoft.com/office/spreadsheetml/2009/9/main" objectType="CheckBox" fmlaLink="$E$20" lockText="1" noThreeD="1"/>
</file>

<file path=xl/ctrlProps/ctrlProp336.xml><?xml version="1.0" encoding="utf-8"?>
<formControlPr xmlns="http://schemas.microsoft.com/office/spreadsheetml/2009/9/main" objectType="CheckBox" fmlaLink="$E$21" lockText="1" noThreeD="1"/>
</file>

<file path=xl/ctrlProps/ctrlProp337.xml><?xml version="1.0" encoding="utf-8"?>
<formControlPr xmlns="http://schemas.microsoft.com/office/spreadsheetml/2009/9/main" objectType="CheckBox" fmlaLink="$E$22" lockText="1" noThreeD="1"/>
</file>

<file path=xl/ctrlProps/ctrlProp338.xml><?xml version="1.0" encoding="utf-8"?>
<formControlPr xmlns="http://schemas.microsoft.com/office/spreadsheetml/2009/9/main" objectType="CheckBox" fmlaLink="$E$23" lockText="1" noThreeD="1"/>
</file>

<file path=xl/ctrlProps/ctrlProp339.xml><?xml version="1.0" encoding="utf-8"?>
<formControlPr xmlns="http://schemas.microsoft.com/office/spreadsheetml/2009/9/main" objectType="CheckBox" fmlaLink="$E$24" lockText="1" noThreeD="1"/>
</file>

<file path=xl/ctrlProps/ctrlProp34.xml><?xml version="1.0" encoding="utf-8"?>
<formControlPr xmlns="http://schemas.microsoft.com/office/spreadsheetml/2009/9/main" objectType="CheckBox" fmlaLink="$E$26" lockText="1" noThreeD="1"/>
</file>

<file path=xl/ctrlProps/ctrlProp340.xml><?xml version="1.0" encoding="utf-8"?>
<formControlPr xmlns="http://schemas.microsoft.com/office/spreadsheetml/2009/9/main" objectType="CheckBox" fmlaLink="$E$25" lockText="1" noThreeD="1"/>
</file>

<file path=xl/ctrlProps/ctrlProp341.xml><?xml version="1.0" encoding="utf-8"?>
<formControlPr xmlns="http://schemas.microsoft.com/office/spreadsheetml/2009/9/main" objectType="CheckBox" fmlaLink="$E$26" lockText="1" noThreeD="1"/>
</file>

<file path=xl/ctrlProps/ctrlProp342.xml><?xml version="1.0" encoding="utf-8"?>
<formControlPr xmlns="http://schemas.microsoft.com/office/spreadsheetml/2009/9/main" objectType="CheckBox" fmlaLink="$E$27" lockText="1" noThreeD="1"/>
</file>

<file path=xl/ctrlProps/ctrlProp343.xml><?xml version="1.0" encoding="utf-8"?>
<formControlPr xmlns="http://schemas.microsoft.com/office/spreadsheetml/2009/9/main" objectType="CheckBox" fmlaLink="$E$28" lockText="1" noThreeD="1"/>
</file>

<file path=xl/ctrlProps/ctrlProp344.xml><?xml version="1.0" encoding="utf-8"?>
<formControlPr xmlns="http://schemas.microsoft.com/office/spreadsheetml/2009/9/main" objectType="CheckBox" fmlaLink="$F$11" lockText="1" noThreeD="1"/>
</file>

<file path=xl/ctrlProps/ctrlProp345.xml><?xml version="1.0" encoding="utf-8"?>
<formControlPr xmlns="http://schemas.microsoft.com/office/spreadsheetml/2009/9/main" objectType="CheckBox" fmlaLink="$F$12" lockText="1" noThreeD="1"/>
</file>

<file path=xl/ctrlProps/ctrlProp346.xml><?xml version="1.0" encoding="utf-8"?>
<formControlPr xmlns="http://schemas.microsoft.com/office/spreadsheetml/2009/9/main" objectType="CheckBox" fmlaLink="$F$13" lockText="1" noThreeD="1"/>
</file>

<file path=xl/ctrlProps/ctrlProp347.xml><?xml version="1.0" encoding="utf-8"?>
<formControlPr xmlns="http://schemas.microsoft.com/office/spreadsheetml/2009/9/main" objectType="CheckBox" fmlaLink="$F$14" lockText="1" noThreeD="1"/>
</file>

<file path=xl/ctrlProps/ctrlProp348.xml><?xml version="1.0" encoding="utf-8"?>
<formControlPr xmlns="http://schemas.microsoft.com/office/spreadsheetml/2009/9/main" objectType="CheckBox" fmlaLink="$F$15" lockText="1" noThreeD="1"/>
</file>

<file path=xl/ctrlProps/ctrlProp349.xml><?xml version="1.0" encoding="utf-8"?>
<formControlPr xmlns="http://schemas.microsoft.com/office/spreadsheetml/2009/9/main" objectType="CheckBox" fmlaLink="$F$16" lockText="1" noThreeD="1"/>
</file>

<file path=xl/ctrlProps/ctrlProp35.xml><?xml version="1.0" encoding="utf-8"?>
<formControlPr xmlns="http://schemas.microsoft.com/office/spreadsheetml/2009/9/main" objectType="CheckBox" fmlaLink="$E$27" lockText="1" noThreeD="1"/>
</file>

<file path=xl/ctrlProps/ctrlProp350.xml><?xml version="1.0" encoding="utf-8"?>
<formControlPr xmlns="http://schemas.microsoft.com/office/spreadsheetml/2009/9/main" objectType="CheckBox" fmlaLink="$F$17" lockText="1" noThreeD="1"/>
</file>

<file path=xl/ctrlProps/ctrlProp351.xml><?xml version="1.0" encoding="utf-8"?>
<formControlPr xmlns="http://schemas.microsoft.com/office/spreadsheetml/2009/9/main" objectType="CheckBox" fmlaLink="$F$18" lockText="1" noThreeD="1"/>
</file>

<file path=xl/ctrlProps/ctrlProp352.xml><?xml version="1.0" encoding="utf-8"?>
<formControlPr xmlns="http://schemas.microsoft.com/office/spreadsheetml/2009/9/main" objectType="CheckBox" fmlaLink="$F$19" lockText="1" noThreeD="1"/>
</file>

<file path=xl/ctrlProps/ctrlProp353.xml><?xml version="1.0" encoding="utf-8"?>
<formControlPr xmlns="http://schemas.microsoft.com/office/spreadsheetml/2009/9/main" objectType="CheckBox" fmlaLink="$F$20" lockText="1" noThreeD="1"/>
</file>

<file path=xl/ctrlProps/ctrlProp354.xml><?xml version="1.0" encoding="utf-8"?>
<formControlPr xmlns="http://schemas.microsoft.com/office/spreadsheetml/2009/9/main" objectType="CheckBox" fmlaLink="$F$21" lockText="1" noThreeD="1"/>
</file>

<file path=xl/ctrlProps/ctrlProp355.xml><?xml version="1.0" encoding="utf-8"?>
<formControlPr xmlns="http://schemas.microsoft.com/office/spreadsheetml/2009/9/main" objectType="CheckBox" fmlaLink="$F$22" lockText="1" noThreeD="1"/>
</file>

<file path=xl/ctrlProps/ctrlProp356.xml><?xml version="1.0" encoding="utf-8"?>
<formControlPr xmlns="http://schemas.microsoft.com/office/spreadsheetml/2009/9/main" objectType="CheckBox" fmlaLink="$F$23" lockText="1" noThreeD="1"/>
</file>

<file path=xl/ctrlProps/ctrlProp357.xml><?xml version="1.0" encoding="utf-8"?>
<formControlPr xmlns="http://schemas.microsoft.com/office/spreadsheetml/2009/9/main" objectType="CheckBox" fmlaLink="$F$24" lockText="1" noThreeD="1"/>
</file>

<file path=xl/ctrlProps/ctrlProp358.xml><?xml version="1.0" encoding="utf-8"?>
<formControlPr xmlns="http://schemas.microsoft.com/office/spreadsheetml/2009/9/main" objectType="CheckBox" fmlaLink="$F$25" lockText="1" noThreeD="1"/>
</file>

<file path=xl/ctrlProps/ctrlProp359.xml><?xml version="1.0" encoding="utf-8"?>
<formControlPr xmlns="http://schemas.microsoft.com/office/spreadsheetml/2009/9/main" objectType="CheckBox" fmlaLink="$F$26" lockText="1" noThreeD="1"/>
</file>

<file path=xl/ctrlProps/ctrlProp36.xml><?xml version="1.0" encoding="utf-8"?>
<formControlPr xmlns="http://schemas.microsoft.com/office/spreadsheetml/2009/9/main" objectType="CheckBox" fmlaLink="$E$28" lockText="1" noThreeD="1"/>
</file>

<file path=xl/ctrlProps/ctrlProp360.xml><?xml version="1.0" encoding="utf-8"?>
<formControlPr xmlns="http://schemas.microsoft.com/office/spreadsheetml/2009/9/main" objectType="CheckBox" fmlaLink="$F$27" lockText="1" noThreeD="1"/>
</file>

<file path=xl/ctrlProps/ctrlProp361.xml><?xml version="1.0" encoding="utf-8"?>
<formControlPr xmlns="http://schemas.microsoft.com/office/spreadsheetml/2009/9/main" objectType="CheckBox" fmlaLink="$F$28" lockText="1" noThreeD="1"/>
</file>

<file path=xl/ctrlProps/ctrlProp362.xml><?xml version="1.0" encoding="utf-8"?>
<formControlPr xmlns="http://schemas.microsoft.com/office/spreadsheetml/2009/9/main" objectType="CheckBox" fmlaLink="$G$11" lockText="1" noThreeD="1"/>
</file>

<file path=xl/ctrlProps/ctrlProp363.xml><?xml version="1.0" encoding="utf-8"?>
<formControlPr xmlns="http://schemas.microsoft.com/office/spreadsheetml/2009/9/main" objectType="CheckBox" fmlaLink="$G$12" lockText="1" noThreeD="1"/>
</file>

<file path=xl/ctrlProps/ctrlProp364.xml><?xml version="1.0" encoding="utf-8"?>
<formControlPr xmlns="http://schemas.microsoft.com/office/spreadsheetml/2009/9/main" objectType="CheckBox" fmlaLink="$G$13" lockText="1" noThreeD="1"/>
</file>

<file path=xl/ctrlProps/ctrlProp365.xml><?xml version="1.0" encoding="utf-8"?>
<formControlPr xmlns="http://schemas.microsoft.com/office/spreadsheetml/2009/9/main" objectType="CheckBox" fmlaLink="$G$14" lockText="1" noThreeD="1"/>
</file>

<file path=xl/ctrlProps/ctrlProp366.xml><?xml version="1.0" encoding="utf-8"?>
<formControlPr xmlns="http://schemas.microsoft.com/office/spreadsheetml/2009/9/main" objectType="CheckBox" fmlaLink="$G$15" lockText="1" noThreeD="1"/>
</file>

<file path=xl/ctrlProps/ctrlProp367.xml><?xml version="1.0" encoding="utf-8"?>
<formControlPr xmlns="http://schemas.microsoft.com/office/spreadsheetml/2009/9/main" objectType="CheckBox" fmlaLink="$G$16" lockText="1" noThreeD="1"/>
</file>

<file path=xl/ctrlProps/ctrlProp368.xml><?xml version="1.0" encoding="utf-8"?>
<formControlPr xmlns="http://schemas.microsoft.com/office/spreadsheetml/2009/9/main" objectType="CheckBox" fmlaLink="$G$17" lockText="1" noThreeD="1"/>
</file>

<file path=xl/ctrlProps/ctrlProp369.xml><?xml version="1.0" encoding="utf-8"?>
<formControlPr xmlns="http://schemas.microsoft.com/office/spreadsheetml/2009/9/main" objectType="CheckBox" fmlaLink="$G$18" lockText="1" noThreeD="1"/>
</file>

<file path=xl/ctrlProps/ctrlProp37.xml><?xml version="1.0" encoding="utf-8"?>
<formControlPr xmlns="http://schemas.microsoft.com/office/spreadsheetml/2009/9/main" objectType="CheckBox" fmlaLink="$F$11" lockText="1" noThreeD="1"/>
</file>

<file path=xl/ctrlProps/ctrlProp370.xml><?xml version="1.0" encoding="utf-8"?>
<formControlPr xmlns="http://schemas.microsoft.com/office/spreadsheetml/2009/9/main" objectType="CheckBox" fmlaLink="$G$19" lockText="1" noThreeD="1"/>
</file>

<file path=xl/ctrlProps/ctrlProp371.xml><?xml version="1.0" encoding="utf-8"?>
<formControlPr xmlns="http://schemas.microsoft.com/office/spreadsheetml/2009/9/main" objectType="CheckBox" fmlaLink="$G$20" lockText="1" noThreeD="1"/>
</file>

<file path=xl/ctrlProps/ctrlProp372.xml><?xml version="1.0" encoding="utf-8"?>
<formControlPr xmlns="http://schemas.microsoft.com/office/spreadsheetml/2009/9/main" objectType="CheckBox" fmlaLink="$G$21" lockText="1" noThreeD="1"/>
</file>

<file path=xl/ctrlProps/ctrlProp373.xml><?xml version="1.0" encoding="utf-8"?>
<formControlPr xmlns="http://schemas.microsoft.com/office/spreadsheetml/2009/9/main" objectType="CheckBox" fmlaLink="$G$22" lockText="1" noThreeD="1"/>
</file>

<file path=xl/ctrlProps/ctrlProp374.xml><?xml version="1.0" encoding="utf-8"?>
<formControlPr xmlns="http://schemas.microsoft.com/office/spreadsheetml/2009/9/main" objectType="CheckBox" fmlaLink="$G$23" lockText="1" noThreeD="1"/>
</file>

<file path=xl/ctrlProps/ctrlProp375.xml><?xml version="1.0" encoding="utf-8"?>
<formControlPr xmlns="http://schemas.microsoft.com/office/spreadsheetml/2009/9/main" objectType="CheckBox" fmlaLink="$G$24" lockText="1" noThreeD="1"/>
</file>

<file path=xl/ctrlProps/ctrlProp376.xml><?xml version="1.0" encoding="utf-8"?>
<formControlPr xmlns="http://schemas.microsoft.com/office/spreadsheetml/2009/9/main" objectType="CheckBox" fmlaLink="$G$25" lockText="1" noThreeD="1"/>
</file>

<file path=xl/ctrlProps/ctrlProp377.xml><?xml version="1.0" encoding="utf-8"?>
<formControlPr xmlns="http://schemas.microsoft.com/office/spreadsheetml/2009/9/main" objectType="CheckBox" fmlaLink="$G$26" lockText="1" noThreeD="1"/>
</file>

<file path=xl/ctrlProps/ctrlProp378.xml><?xml version="1.0" encoding="utf-8"?>
<formControlPr xmlns="http://schemas.microsoft.com/office/spreadsheetml/2009/9/main" objectType="CheckBox" fmlaLink="$G$27" lockText="1" noThreeD="1"/>
</file>

<file path=xl/ctrlProps/ctrlProp379.xml><?xml version="1.0" encoding="utf-8"?>
<formControlPr xmlns="http://schemas.microsoft.com/office/spreadsheetml/2009/9/main" objectType="CheckBox" fmlaLink="$G$28" lockText="1" noThreeD="1"/>
</file>

<file path=xl/ctrlProps/ctrlProp38.xml><?xml version="1.0" encoding="utf-8"?>
<formControlPr xmlns="http://schemas.microsoft.com/office/spreadsheetml/2009/9/main" objectType="CheckBox" fmlaLink="$F$12" lockText="1" noThreeD="1"/>
</file>

<file path=xl/ctrlProps/ctrlProp380.xml><?xml version="1.0" encoding="utf-8"?>
<formControlPr xmlns="http://schemas.microsoft.com/office/spreadsheetml/2009/9/main" objectType="CheckBox" fmlaLink="$H$11" lockText="1" noThreeD="1"/>
</file>

<file path=xl/ctrlProps/ctrlProp381.xml><?xml version="1.0" encoding="utf-8"?>
<formControlPr xmlns="http://schemas.microsoft.com/office/spreadsheetml/2009/9/main" objectType="CheckBox" fmlaLink="$H$12" lockText="1" noThreeD="1"/>
</file>

<file path=xl/ctrlProps/ctrlProp382.xml><?xml version="1.0" encoding="utf-8"?>
<formControlPr xmlns="http://schemas.microsoft.com/office/spreadsheetml/2009/9/main" objectType="CheckBox" fmlaLink="$H$13" lockText="1" noThreeD="1"/>
</file>

<file path=xl/ctrlProps/ctrlProp383.xml><?xml version="1.0" encoding="utf-8"?>
<formControlPr xmlns="http://schemas.microsoft.com/office/spreadsheetml/2009/9/main" objectType="CheckBox" fmlaLink="$H$14" lockText="1" noThreeD="1"/>
</file>

<file path=xl/ctrlProps/ctrlProp384.xml><?xml version="1.0" encoding="utf-8"?>
<formControlPr xmlns="http://schemas.microsoft.com/office/spreadsheetml/2009/9/main" objectType="CheckBox" fmlaLink="$H$15" lockText="1" noThreeD="1"/>
</file>

<file path=xl/ctrlProps/ctrlProp385.xml><?xml version="1.0" encoding="utf-8"?>
<formControlPr xmlns="http://schemas.microsoft.com/office/spreadsheetml/2009/9/main" objectType="CheckBox" fmlaLink="$H$16" lockText="1" noThreeD="1"/>
</file>

<file path=xl/ctrlProps/ctrlProp386.xml><?xml version="1.0" encoding="utf-8"?>
<formControlPr xmlns="http://schemas.microsoft.com/office/spreadsheetml/2009/9/main" objectType="CheckBox" fmlaLink="$H$17" lockText="1" noThreeD="1"/>
</file>

<file path=xl/ctrlProps/ctrlProp387.xml><?xml version="1.0" encoding="utf-8"?>
<formControlPr xmlns="http://schemas.microsoft.com/office/spreadsheetml/2009/9/main" objectType="CheckBox" fmlaLink="$H$18" lockText="1" noThreeD="1"/>
</file>

<file path=xl/ctrlProps/ctrlProp388.xml><?xml version="1.0" encoding="utf-8"?>
<formControlPr xmlns="http://schemas.microsoft.com/office/spreadsheetml/2009/9/main" objectType="CheckBox" fmlaLink="$H$19" lockText="1" noThreeD="1"/>
</file>

<file path=xl/ctrlProps/ctrlProp389.xml><?xml version="1.0" encoding="utf-8"?>
<formControlPr xmlns="http://schemas.microsoft.com/office/spreadsheetml/2009/9/main" objectType="CheckBox" fmlaLink="$H$20" lockText="1" noThreeD="1"/>
</file>

<file path=xl/ctrlProps/ctrlProp39.xml><?xml version="1.0" encoding="utf-8"?>
<formControlPr xmlns="http://schemas.microsoft.com/office/spreadsheetml/2009/9/main" objectType="CheckBox" fmlaLink="$F$13" lockText="1" noThreeD="1"/>
</file>

<file path=xl/ctrlProps/ctrlProp390.xml><?xml version="1.0" encoding="utf-8"?>
<formControlPr xmlns="http://schemas.microsoft.com/office/spreadsheetml/2009/9/main" objectType="CheckBox" fmlaLink="$H$21" lockText="1" noThreeD="1"/>
</file>

<file path=xl/ctrlProps/ctrlProp391.xml><?xml version="1.0" encoding="utf-8"?>
<formControlPr xmlns="http://schemas.microsoft.com/office/spreadsheetml/2009/9/main" objectType="CheckBox" fmlaLink="$H$22" lockText="1" noThreeD="1"/>
</file>

<file path=xl/ctrlProps/ctrlProp392.xml><?xml version="1.0" encoding="utf-8"?>
<formControlPr xmlns="http://schemas.microsoft.com/office/spreadsheetml/2009/9/main" objectType="CheckBox" fmlaLink="$H$23" lockText="1" noThreeD="1"/>
</file>

<file path=xl/ctrlProps/ctrlProp393.xml><?xml version="1.0" encoding="utf-8"?>
<formControlPr xmlns="http://schemas.microsoft.com/office/spreadsheetml/2009/9/main" objectType="CheckBox" fmlaLink="$H$24" lockText="1" noThreeD="1"/>
</file>

<file path=xl/ctrlProps/ctrlProp394.xml><?xml version="1.0" encoding="utf-8"?>
<formControlPr xmlns="http://schemas.microsoft.com/office/spreadsheetml/2009/9/main" objectType="CheckBox" fmlaLink="$H$25" lockText="1" noThreeD="1"/>
</file>

<file path=xl/ctrlProps/ctrlProp395.xml><?xml version="1.0" encoding="utf-8"?>
<formControlPr xmlns="http://schemas.microsoft.com/office/spreadsheetml/2009/9/main" objectType="CheckBox" fmlaLink="$H$26" lockText="1" noThreeD="1"/>
</file>

<file path=xl/ctrlProps/ctrlProp396.xml><?xml version="1.0" encoding="utf-8"?>
<formControlPr xmlns="http://schemas.microsoft.com/office/spreadsheetml/2009/9/main" objectType="CheckBox" fmlaLink="$H$27" lockText="1" noThreeD="1"/>
</file>

<file path=xl/ctrlProps/ctrlProp397.xml><?xml version="1.0" encoding="utf-8"?>
<formControlPr xmlns="http://schemas.microsoft.com/office/spreadsheetml/2009/9/main" objectType="CheckBox" fmlaLink="$H$28" lockText="1" noThreeD="1"/>
</file>

<file path=xl/ctrlProps/ctrlProp398.xml><?xml version="1.0" encoding="utf-8"?>
<formControlPr xmlns="http://schemas.microsoft.com/office/spreadsheetml/2009/9/main" objectType="CheckBox" fmlaLink="$I$11" lockText="1" noThreeD="1"/>
</file>

<file path=xl/ctrlProps/ctrlProp399.xml><?xml version="1.0" encoding="utf-8"?>
<formControlPr xmlns="http://schemas.microsoft.com/office/spreadsheetml/2009/9/main" objectType="CheckBox" fmlaLink="$I$12" lockText="1" noThreeD="1"/>
</file>

<file path=xl/ctrlProps/ctrlProp4.xml><?xml version="1.0" encoding="utf-8"?>
<formControlPr xmlns="http://schemas.microsoft.com/office/spreadsheetml/2009/9/main" objectType="CheckBox" fmlaLink="$D$14" lockText="1" noThreeD="1"/>
</file>

<file path=xl/ctrlProps/ctrlProp40.xml><?xml version="1.0" encoding="utf-8"?>
<formControlPr xmlns="http://schemas.microsoft.com/office/spreadsheetml/2009/9/main" objectType="CheckBox" fmlaLink="$F$14" lockText="1" noThreeD="1"/>
</file>

<file path=xl/ctrlProps/ctrlProp400.xml><?xml version="1.0" encoding="utf-8"?>
<formControlPr xmlns="http://schemas.microsoft.com/office/spreadsheetml/2009/9/main" objectType="CheckBox" fmlaLink="$I$13" lockText="1" noThreeD="1"/>
</file>

<file path=xl/ctrlProps/ctrlProp401.xml><?xml version="1.0" encoding="utf-8"?>
<formControlPr xmlns="http://schemas.microsoft.com/office/spreadsheetml/2009/9/main" objectType="CheckBox" fmlaLink="$I$14" lockText="1" noThreeD="1"/>
</file>

<file path=xl/ctrlProps/ctrlProp402.xml><?xml version="1.0" encoding="utf-8"?>
<formControlPr xmlns="http://schemas.microsoft.com/office/spreadsheetml/2009/9/main" objectType="CheckBox" fmlaLink="$I$15" lockText="1" noThreeD="1"/>
</file>

<file path=xl/ctrlProps/ctrlProp403.xml><?xml version="1.0" encoding="utf-8"?>
<formControlPr xmlns="http://schemas.microsoft.com/office/spreadsheetml/2009/9/main" objectType="CheckBox" fmlaLink="$I$16" lockText="1" noThreeD="1"/>
</file>

<file path=xl/ctrlProps/ctrlProp404.xml><?xml version="1.0" encoding="utf-8"?>
<formControlPr xmlns="http://schemas.microsoft.com/office/spreadsheetml/2009/9/main" objectType="CheckBox" fmlaLink="$I$17" lockText="1" noThreeD="1"/>
</file>

<file path=xl/ctrlProps/ctrlProp405.xml><?xml version="1.0" encoding="utf-8"?>
<formControlPr xmlns="http://schemas.microsoft.com/office/spreadsheetml/2009/9/main" objectType="CheckBox" fmlaLink="$I$18" lockText="1" noThreeD="1"/>
</file>

<file path=xl/ctrlProps/ctrlProp406.xml><?xml version="1.0" encoding="utf-8"?>
<formControlPr xmlns="http://schemas.microsoft.com/office/spreadsheetml/2009/9/main" objectType="CheckBox" fmlaLink="$I$19" lockText="1" noThreeD="1"/>
</file>

<file path=xl/ctrlProps/ctrlProp407.xml><?xml version="1.0" encoding="utf-8"?>
<formControlPr xmlns="http://schemas.microsoft.com/office/spreadsheetml/2009/9/main" objectType="CheckBox" fmlaLink="$I$20" lockText="1" noThreeD="1"/>
</file>

<file path=xl/ctrlProps/ctrlProp408.xml><?xml version="1.0" encoding="utf-8"?>
<formControlPr xmlns="http://schemas.microsoft.com/office/spreadsheetml/2009/9/main" objectType="CheckBox" fmlaLink="$I$21" lockText="1" noThreeD="1"/>
</file>

<file path=xl/ctrlProps/ctrlProp409.xml><?xml version="1.0" encoding="utf-8"?>
<formControlPr xmlns="http://schemas.microsoft.com/office/spreadsheetml/2009/9/main" objectType="CheckBox" fmlaLink="$I$22" lockText="1" noThreeD="1"/>
</file>

<file path=xl/ctrlProps/ctrlProp41.xml><?xml version="1.0" encoding="utf-8"?>
<formControlPr xmlns="http://schemas.microsoft.com/office/spreadsheetml/2009/9/main" objectType="CheckBox" fmlaLink="$F$15" lockText="1" noThreeD="1"/>
</file>

<file path=xl/ctrlProps/ctrlProp410.xml><?xml version="1.0" encoding="utf-8"?>
<formControlPr xmlns="http://schemas.microsoft.com/office/spreadsheetml/2009/9/main" objectType="CheckBox" fmlaLink="$I$23" lockText="1" noThreeD="1"/>
</file>

<file path=xl/ctrlProps/ctrlProp411.xml><?xml version="1.0" encoding="utf-8"?>
<formControlPr xmlns="http://schemas.microsoft.com/office/spreadsheetml/2009/9/main" objectType="CheckBox" fmlaLink="$I$24" lockText="1" noThreeD="1"/>
</file>

<file path=xl/ctrlProps/ctrlProp412.xml><?xml version="1.0" encoding="utf-8"?>
<formControlPr xmlns="http://schemas.microsoft.com/office/spreadsheetml/2009/9/main" objectType="CheckBox" fmlaLink="$I$25" lockText="1" noThreeD="1"/>
</file>

<file path=xl/ctrlProps/ctrlProp413.xml><?xml version="1.0" encoding="utf-8"?>
<formControlPr xmlns="http://schemas.microsoft.com/office/spreadsheetml/2009/9/main" objectType="CheckBox" fmlaLink="$I$26" lockText="1" noThreeD="1"/>
</file>

<file path=xl/ctrlProps/ctrlProp414.xml><?xml version="1.0" encoding="utf-8"?>
<formControlPr xmlns="http://schemas.microsoft.com/office/spreadsheetml/2009/9/main" objectType="CheckBox" fmlaLink="$I$27" lockText="1" noThreeD="1"/>
</file>

<file path=xl/ctrlProps/ctrlProp415.xml><?xml version="1.0" encoding="utf-8"?>
<formControlPr xmlns="http://schemas.microsoft.com/office/spreadsheetml/2009/9/main" objectType="CheckBox" fmlaLink="$I$28" lockText="1" noThreeD="1"/>
</file>

<file path=xl/ctrlProps/ctrlProp416.xml><?xml version="1.0" encoding="utf-8"?>
<formControlPr xmlns="http://schemas.microsoft.com/office/spreadsheetml/2009/9/main" objectType="CheckBox" fmlaLink="$J$11" lockText="1" noThreeD="1"/>
</file>

<file path=xl/ctrlProps/ctrlProp417.xml><?xml version="1.0" encoding="utf-8"?>
<formControlPr xmlns="http://schemas.microsoft.com/office/spreadsheetml/2009/9/main" objectType="CheckBox" fmlaLink="$J$12" lockText="1" noThreeD="1"/>
</file>

<file path=xl/ctrlProps/ctrlProp418.xml><?xml version="1.0" encoding="utf-8"?>
<formControlPr xmlns="http://schemas.microsoft.com/office/spreadsheetml/2009/9/main" objectType="CheckBox" fmlaLink="$J$13" lockText="1" noThreeD="1"/>
</file>

<file path=xl/ctrlProps/ctrlProp419.xml><?xml version="1.0" encoding="utf-8"?>
<formControlPr xmlns="http://schemas.microsoft.com/office/spreadsheetml/2009/9/main" objectType="CheckBox" fmlaLink="$J$14" lockText="1" noThreeD="1"/>
</file>

<file path=xl/ctrlProps/ctrlProp42.xml><?xml version="1.0" encoding="utf-8"?>
<formControlPr xmlns="http://schemas.microsoft.com/office/spreadsheetml/2009/9/main" objectType="CheckBox" fmlaLink="$F$16" lockText="1" noThreeD="1"/>
</file>

<file path=xl/ctrlProps/ctrlProp420.xml><?xml version="1.0" encoding="utf-8"?>
<formControlPr xmlns="http://schemas.microsoft.com/office/spreadsheetml/2009/9/main" objectType="CheckBox" fmlaLink="$J$15" lockText="1" noThreeD="1"/>
</file>

<file path=xl/ctrlProps/ctrlProp421.xml><?xml version="1.0" encoding="utf-8"?>
<formControlPr xmlns="http://schemas.microsoft.com/office/spreadsheetml/2009/9/main" objectType="CheckBox" fmlaLink="$J$16" lockText="1" noThreeD="1"/>
</file>

<file path=xl/ctrlProps/ctrlProp422.xml><?xml version="1.0" encoding="utf-8"?>
<formControlPr xmlns="http://schemas.microsoft.com/office/spreadsheetml/2009/9/main" objectType="CheckBox" fmlaLink="$J$17" lockText="1" noThreeD="1"/>
</file>

<file path=xl/ctrlProps/ctrlProp423.xml><?xml version="1.0" encoding="utf-8"?>
<formControlPr xmlns="http://schemas.microsoft.com/office/spreadsheetml/2009/9/main" objectType="CheckBox" fmlaLink="$J$18" lockText="1" noThreeD="1"/>
</file>

<file path=xl/ctrlProps/ctrlProp424.xml><?xml version="1.0" encoding="utf-8"?>
<formControlPr xmlns="http://schemas.microsoft.com/office/spreadsheetml/2009/9/main" objectType="CheckBox" fmlaLink="$J$19" lockText="1" noThreeD="1"/>
</file>

<file path=xl/ctrlProps/ctrlProp425.xml><?xml version="1.0" encoding="utf-8"?>
<formControlPr xmlns="http://schemas.microsoft.com/office/spreadsheetml/2009/9/main" objectType="CheckBox" fmlaLink="$J$20" lockText="1" noThreeD="1"/>
</file>

<file path=xl/ctrlProps/ctrlProp426.xml><?xml version="1.0" encoding="utf-8"?>
<formControlPr xmlns="http://schemas.microsoft.com/office/spreadsheetml/2009/9/main" objectType="CheckBox" fmlaLink="$J$21" lockText="1" noThreeD="1"/>
</file>

<file path=xl/ctrlProps/ctrlProp427.xml><?xml version="1.0" encoding="utf-8"?>
<formControlPr xmlns="http://schemas.microsoft.com/office/spreadsheetml/2009/9/main" objectType="CheckBox" fmlaLink="$J$22" lockText="1" noThreeD="1"/>
</file>

<file path=xl/ctrlProps/ctrlProp428.xml><?xml version="1.0" encoding="utf-8"?>
<formControlPr xmlns="http://schemas.microsoft.com/office/spreadsheetml/2009/9/main" objectType="CheckBox" fmlaLink="$J$23" lockText="1" noThreeD="1"/>
</file>

<file path=xl/ctrlProps/ctrlProp429.xml><?xml version="1.0" encoding="utf-8"?>
<formControlPr xmlns="http://schemas.microsoft.com/office/spreadsheetml/2009/9/main" objectType="CheckBox" fmlaLink="$J$24" lockText="1" noThreeD="1"/>
</file>

<file path=xl/ctrlProps/ctrlProp43.xml><?xml version="1.0" encoding="utf-8"?>
<formControlPr xmlns="http://schemas.microsoft.com/office/spreadsheetml/2009/9/main" objectType="CheckBox" fmlaLink="$F$17" lockText="1" noThreeD="1"/>
</file>

<file path=xl/ctrlProps/ctrlProp430.xml><?xml version="1.0" encoding="utf-8"?>
<formControlPr xmlns="http://schemas.microsoft.com/office/spreadsheetml/2009/9/main" objectType="CheckBox" fmlaLink="$J$25" lockText="1" noThreeD="1"/>
</file>

<file path=xl/ctrlProps/ctrlProp431.xml><?xml version="1.0" encoding="utf-8"?>
<formControlPr xmlns="http://schemas.microsoft.com/office/spreadsheetml/2009/9/main" objectType="CheckBox" fmlaLink="$J$26" lockText="1" noThreeD="1"/>
</file>

<file path=xl/ctrlProps/ctrlProp432.xml><?xml version="1.0" encoding="utf-8"?>
<formControlPr xmlns="http://schemas.microsoft.com/office/spreadsheetml/2009/9/main" objectType="CheckBox" fmlaLink="$J$27" lockText="1" noThreeD="1"/>
</file>

<file path=xl/ctrlProps/ctrlProp433.xml><?xml version="1.0" encoding="utf-8"?>
<formControlPr xmlns="http://schemas.microsoft.com/office/spreadsheetml/2009/9/main" objectType="CheckBox" fmlaLink="$J$28" lockText="1" noThreeD="1"/>
</file>

<file path=xl/ctrlProps/ctrlProp434.xml><?xml version="1.0" encoding="utf-8"?>
<formControlPr xmlns="http://schemas.microsoft.com/office/spreadsheetml/2009/9/main" objectType="CheckBox" fmlaLink="$K$11" lockText="1" noThreeD="1"/>
</file>

<file path=xl/ctrlProps/ctrlProp435.xml><?xml version="1.0" encoding="utf-8"?>
<formControlPr xmlns="http://schemas.microsoft.com/office/spreadsheetml/2009/9/main" objectType="CheckBox" fmlaLink="$K$12" lockText="1" noThreeD="1"/>
</file>

<file path=xl/ctrlProps/ctrlProp436.xml><?xml version="1.0" encoding="utf-8"?>
<formControlPr xmlns="http://schemas.microsoft.com/office/spreadsheetml/2009/9/main" objectType="CheckBox" fmlaLink="$K$13" lockText="1" noThreeD="1"/>
</file>

<file path=xl/ctrlProps/ctrlProp437.xml><?xml version="1.0" encoding="utf-8"?>
<formControlPr xmlns="http://schemas.microsoft.com/office/spreadsheetml/2009/9/main" objectType="CheckBox" fmlaLink="$K$14" lockText="1" noThreeD="1"/>
</file>

<file path=xl/ctrlProps/ctrlProp438.xml><?xml version="1.0" encoding="utf-8"?>
<formControlPr xmlns="http://schemas.microsoft.com/office/spreadsheetml/2009/9/main" objectType="CheckBox" fmlaLink="$K$15" lockText="1" noThreeD="1"/>
</file>

<file path=xl/ctrlProps/ctrlProp439.xml><?xml version="1.0" encoding="utf-8"?>
<formControlPr xmlns="http://schemas.microsoft.com/office/spreadsheetml/2009/9/main" objectType="CheckBox" fmlaLink="$K$16" lockText="1" noThreeD="1"/>
</file>

<file path=xl/ctrlProps/ctrlProp44.xml><?xml version="1.0" encoding="utf-8"?>
<formControlPr xmlns="http://schemas.microsoft.com/office/spreadsheetml/2009/9/main" objectType="CheckBox" fmlaLink="$F$18" lockText="1" noThreeD="1"/>
</file>

<file path=xl/ctrlProps/ctrlProp440.xml><?xml version="1.0" encoding="utf-8"?>
<formControlPr xmlns="http://schemas.microsoft.com/office/spreadsheetml/2009/9/main" objectType="CheckBox" fmlaLink="$K$17" lockText="1" noThreeD="1"/>
</file>

<file path=xl/ctrlProps/ctrlProp441.xml><?xml version="1.0" encoding="utf-8"?>
<formControlPr xmlns="http://schemas.microsoft.com/office/spreadsheetml/2009/9/main" objectType="CheckBox" fmlaLink="$K$18" lockText="1" noThreeD="1"/>
</file>

<file path=xl/ctrlProps/ctrlProp442.xml><?xml version="1.0" encoding="utf-8"?>
<formControlPr xmlns="http://schemas.microsoft.com/office/spreadsheetml/2009/9/main" objectType="CheckBox" fmlaLink="$K$19" lockText="1" noThreeD="1"/>
</file>

<file path=xl/ctrlProps/ctrlProp443.xml><?xml version="1.0" encoding="utf-8"?>
<formControlPr xmlns="http://schemas.microsoft.com/office/spreadsheetml/2009/9/main" objectType="CheckBox" fmlaLink="$K$20" lockText="1" noThreeD="1"/>
</file>

<file path=xl/ctrlProps/ctrlProp444.xml><?xml version="1.0" encoding="utf-8"?>
<formControlPr xmlns="http://schemas.microsoft.com/office/spreadsheetml/2009/9/main" objectType="CheckBox" fmlaLink="$K$21" lockText="1" noThreeD="1"/>
</file>

<file path=xl/ctrlProps/ctrlProp445.xml><?xml version="1.0" encoding="utf-8"?>
<formControlPr xmlns="http://schemas.microsoft.com/office/spreadsheetml/2009/9/main" objectType="CheckBox" fmlaLink="$K$22" lockText="1" noThreeD="1"/>
</file>

<file path=xl/ctrlProps/ctrlProp446.xml><?xml version="1.0" encoding="utf-8"?>
<formControlPr xmlns="http://schemas.microsoft.com/office/spreadsheetml/2009/9/main" objectType="CheckBox" fmlaLink="$K$23" lockText="1" noThreeD="1"/>
</file>

<file path=xl/ctrlProps/ctrlProp447.xml><?xml version="1.0" encoding="utf-8"?>
<formControlPr xmlns="http://schemas.microsoft.com/office/spreadsheetml/2009/9/main" objectType="CheckBox" fmlaLink="$K$24" lockText="1" noThreeD="1"/>
</file>

<file path=xl/ctrlProps/ctrlProp448.xml><?xml version="1.0" encoding="utf-8"?>
<formControlPr xmlns="http://schemas.microsoft.com/office/spreadsheetml/2009/9/main" objectType="CheckBox" fmlaLink="$K$25" lockText="1" noThreeD="1"/>
</file>

<file path=xl/ctrlProps/ctrlProp449.xml><?xml version="1.0" encoding="utf-8"?>
<formControlPr xmlns="http://schemas.microsoft.com/office/spreadsheetml/2009/9/main" objectType="CheckBox" fmlaLink="$K$26" lockText="1" noThreeD="1"/>
</file>

<file path=xl/ctrlProps/ctrlProp45.xml><?xml version="1.0" encoding="utf-8"?>
<formControlPr xmlns="http://schemas.microsoft.com/office/spreadsheetml/2009/9/main" objectType="CheckBox" fmlaLink="$F$19" lockText="1" noThreeD="1"/>
</file>

<file path=xl/ctrlProps/ctrlProp450.xml><?xml version="1.0" encoding="utf-8"?>
<formControlPr xmlns="http://schemas.microsoft.com/office/spreadsheetml/2009/9/main" objectType="CheckBox" fmlaLink="$K$27" lockText="1" noThreeD="1"/>
</file>

<file path=xl/ctrlProps/ctrlProp451.xml><?xml version="1.0" encoding="utf-8"?>
<formControlPr xmlns="http://schemas.microsoft.com/office/spreadsheetml/2009/9/main" objectType="CheckBox" fmlaLink="$K$28" lockText="1" noThreeD="1"/>
</file>

<file path=xl/ctrlProps/ctrlProp452.xml><?xml version="1.0" encoding="utf-8"?>
<formControlPr xmlns="http://schemas.microsoft.com/office/spreadsheetml/2009/9/main" objectType="CheckBox" fmlaLink="$K$28" lockText="1" noThreeD="1"/>
</file>

<file path=xl/ctrlProps/ctrlProp453.xml><?xml version="1.0" encoding="utf-8"?>
<formControlPr xmlns="http://schemas.microsoft.com/office/spreadsheetml/2009/9/main" objectType="CheckBox" fmlaLink="$D$11" lockText="1" noThreeD="1"/>
</file>

<file path=xl/ctrlProps/ctrlProp454.xml><?xml version="1.0" encoding="utf-8"?>
<formControlPr xmlns="http://schemas.microsoft.com/office/spreadsheetml/2009/9/main" objectType="CheckBox" fmlaLink="$D$12" lockText="1" noThreeD="1"/>
</file>

<file path=xl/ctrlProps/ctrlProp455.xml><?xml version="1.0" encoding="utf-8"?>
<formControlPr xmlns="http://schemas.microsoft.com/office/spreadsheetml/2009/9/main" objectType="CheckBox" fmlaLink="$D$13" lockText="1" noThreeD="1"/>
</file>

<file path=xl/ctrlProps/ctrlProp456.xml><?xml version="1.0" encoding="utf-8"?>
<formControlPr xmlns="http://schemas.microsoft.com/office/spreadsheetml/2009/9/main" objectType="CheckBox" fmlaLink="$D$14" lockText="1" noThreeD="1"/>
</file>

<file path=xl/ctrlProps/ctrlProp457.xml><?xml version="1.0" encoding="utf-8"?>
<formControlPr xmlns="http://schemas.microsoft.com/office/spreadsheetml/2009/9/main" objectType="CheckBox" fmlaLink="$D$15" lockText="1" noThreeD="1"/>
</file>

<file path=xl/ctrlProps/ctrlProp458.xml><?xml version="1.0" encoding="utf-8"?>
<formControlPr xmlns="http://schemas.microsoft.com/office/spreadsheetml/2009/9/main" objectType="CheckBox" fmlaLink="$D$16" lockText="1" noThreeD="1"/>
</file>

<file path=xl/ctrlProps/ctrlProp459.xml><?xml version="1.0" encoding="utf-8"?>
<formControlPr xmlns="http://schemas.microsoft.com/office/spreadsheetml/2009/9/main" objectType="CheckBox" fmlaLink="$D$17" lockText="1" noThreeD="1"/>
</file>

<file path=xl/ctrlProps/ctrlProp46.xml><?xml version="1.0" encoding="utf-8"?>
<formControlPr xmlns="http://schemas.microsoft.com/office/spreadsheetml/2009/9/main" objectType="CheckBox" fmlaLink="$F$20" lockText="1" noThreeD="1"/>
</file>

<file path=xl/ctrlProps/ctrlProp460.xml><?xml version="1.0" encoding="utf-8"?>
<formControlPr xmlns="http://schemas.microsoft.com/office/spreadsheetml/2009/9/main" objectType="CheckBox" fmlaLink="$D$18" lockText="1" noThreeD="1"/>
</file>

<file path=xl/ctrlProps/ctrlProp461.xml><?xml version="1.0" encoding="utf-8"?>
<formControlPr xmlns="http://schemas.microsoft.com/office/spreadsheetml/2009/9/main" objectType="CheckBox" fmlaLink="$D$19" lockText="1" noThreeD="1"/>
</file>

<file path=xl/ctrlProps/ctrlProp462.xml><?xml version="1.0" encoding="utf-8"?>
<formControlPr xmlns="http://schemas.microsoft.com/office/spreadsheetml/2009/9/main" objectType="CheckBox" fmlaLink="$D$20" lockText="1" noThreeD="1"/>
</file>

<file path=xl/ctrlProps/ctrlProp463.xml><?xml version="1.0" encoding="utf-8"?>
<formControlPr xmlns="http://schemas.microsoft.com/office/spreadsheetml/2009/9/main" objectType="CheckBox" fmlaLink="$D$21" lockText="1" noThreeD="1"/>
</file>

<file path=xl/ctrlProps/ctrlProp464.xml><?xml version="1.0" encoding="utf-8"?>
<formControlPr xmlns="http://schemas.microsoft.com/office/spreadsheetml/2009/9/main" objectType="CheckBox" fmlaLink="$D$22" lockText="1" noThreeD="1"/>
</file>

<file path=xl/ctrlProps/ctrlProp465.xml><?xml version="1.0" encoding="utf-8"?>
<formControlPr xmlns="http://schemas.microsoft.com/office/spreadsheetml/2009/9/main" objectType="CheckBox" fmlaLink="$D$23" lockText="1" noThreeD="1"/>
</file>

<file path=xl/ctrlProps/ctrlProp466.xml><?xml version="1.0" encoding="utf-8"?>
<formControlPr xmlns="http://schemas.microsoft.com/office/spreadsheetml/2009/9/main" objectType="CheckBox" fmlaLink="$D$24" lockText="1" noThreeD="1"/>
</file>

<file path=xl/ctrlProps/ctrlProp467.xml><?xml version="1.0" encoding="utf-8"?>
<formControlPr xmlns="http://schemas.microsoft.com/office/spreadsheetml/2009/9/main" objectType="CheckBox" fmlaLink="$D$25" lockText="1" noThreeD="1"/>
</file>

<file path=xl/ctrlProps/ctrlProp468.xml><?xml version="1.0" encoding="utf-8"?>
<formControlPr xmlns="http://schemas.microsoft.com/office/spreadsheetml/2009/9/main" objectType="CheckBox" fmlaLink="$D$26" lockText="1" noThreeD="1"/>
</file>

<file path=xl/ctrlProps/ctrlProp469.xml><?xml version="1.0" encoding="utf-8"?>
<formControlPr xmlns="http://schemas.microsoft.com/office/spreadsheetml/2009/9/main" objectType="CheckBox" fmlaLink="$D$27" lockText="1" noThreeD="1"/>
</file>

<file path=xl/ctrlProps/ctrlProp47.xml><?xml version="1.0" encoding="utf-8"?>
<formControlPr xmlns="http://schemas.microsoft.com/office/spreadsheetml/2009/9/main" objectType="CheckBox" fmlaLink="$F$21" lockText="1" noThreeD="1"/>
</file>

<file path=xl/ctrlProps/ctrlProp470.xml><?xml version="1.0" encoding="utf-8"?>
<formControlPr xmlns="http://schemas.microsoft.com/office/spreadsheetml/2009/9/main" objectType="CheckBox" fmlaLink="$D$28" lockText="1" noThreeD="1"/>
</file>

<file path=xl/ctrlProps/ctrlProp471.xml><?xml version="1.0" encoding="utf-8"?>
<formControlPr xmlns="http://schemas.microsoft.com/office/spreadsheetml/2009/9/main" objectType="CheckBox" fmlaLink="$E$11" lockText="1" noThreeD="1"/>
</file>

<file path=xl/ctrlProps/ctrlProp472.xml><?xml version="1.0" encoding="utf-8"?>
<formControlPr xmlns="http://schemas.microsoft.com/office/spreadsheetml/2009/9/main" objectType="CheckBox" fmlaLink="$E$12" lockText="1" noThreeD="1"/>
</file>

<file path=xl/ctrlProps/ctrlProp473.xml><?xml version="1.0" encoding="utf-8"?>
<formControlPr xmlns="http://schemas.microsoft.com/office/spreadsheetml/2009/9/main" objectType="CheckBox" fmlaLink="$E$13" lockText="1" noThreeD="1"/>
</file>

<file path=xl/ctrlProps/ctrlProp474.xml><?xml version="1.0" encoding="utf-8"?>
<formControlPr xmlns="http://schemas.microsoft.com/office/spreadsheetml/2009/9/main" objectType="CheckBox" fmlaLink="$E$14" lockText="1" noThreeD="1"/>
</file>

<file path=xl/ctrlProps/ctrlProp475.xml><?xml version="1.0" encoding="utf-8"?>
<formControlPr xmlns="http://schemas.microsoft.com/office/spreadsheetml/2009/9/main" objectType="CheckBox" fmlaLink="$E$15" lockText="1" noThreeD="1"/>
</file>

<file path=xl/ctrlProps/ctrlProp476.xml><?xml version="1.0" encoding="utf-8"?>
<formControlPr xmlns="http://schemas.microsoft.com/office/spreadsheetml/2009/9/main" objectType="CheckBox" fmlaLink="$E$16" lockText="1" noThreeD="1"/>
</file>

<file path=xl/ctrlProps/ctrlProp477.xml><?xml version="1.0" encoding="utf-8"?>
<formControlPr xmlns="http://schemas.microsoft.com/office/spreadsheetml/2009/9/main" objectType="CheckBox" fmlaLink="$E$17" lockText="1" noThreeD="1"/>
</file>

<file path=xl/ctrlProps/ctrlProp478.xml><?xml version="1.0" encoding="utf-8"?>
<formControlPr xmlns="http://schemas.microsoft.com/office/spreadsheetml/2009/9/main" objectType="CheckBox" fmlaLink="$E$18" lockText="1" noThreeD="1"/>
</file>

<file path=xl/ctrlProps/ctrlProp479.xml><?xml version="1.0" encoding="utf-8"?>
<formControlPr xmlns="http://schemas.microsoft.com/office/spreadsheetml/2009/9/main" objectType="CheckBox" fmlaLink="$E$19" lockText="1" noThreeD="1"/>
</file>

<file path=xl/ctrlProps/ctrlProp48.xml><?xml version="1.0" encoding="utf-8"?>
<formControlPr xmlns="http://schemas.microsoft.com/office/spreadsheetml/2009/9/main" objectType="CheckBox" fmlaLink="$F$22" lockText="1" noThreeD="1"/>
</file>

<file path=xl/ctrlProps/ctrlProp480.xml><?xml version="1.0" encoding="utf-8"?>
<formControlPr xmlns="http://schemas.microsoft.com/office/spreadsheetml/2009/9/main" objectType="CheckBox" fmlaLink="$E$20" lockText="1" noThreeD="1"/>
</file>

<file path=xl/ctrlProps/ctrlProp481.xml><?xml version="1.0" encoding="utf-8"?>
<formControlPr xmlns="http://schemas.microsoft.com/office/spreadsheetml/2009/9/main" objectType="CheckBox" fmlaLink="$E$21" lockText="1" noThreeD="1"/>
</file>

<file path=xl/ctrlProps/ctrlProp482.xml><?xml version="1.0" encoding="utf-8"?>
<formControlPr xmlns="http://schemas.microsoft.com/office/spreadsheetml/2009/9/main" objectType="CheckBox" fmlaLink="$E$22" lockText="1" noThreeD="1"/>
</file>

<file path=xl/ctrlProps/ctrlProp483.xml><?xml version="1.0" encoding="utf-8"?>
<formControlPr xmlns="http://schemas.microsoft.com/office/spreadsheetml/2009/9/main" objectType="CheckBox" fmlaLink="$E$23" lockText="1" noThreeD="1"/>
</file>

<file path=xl/ctrlProps/ctrlProp484.xml><?xml version="1.0" encoding="utf-8"?>
<formControlPr xmlns="http://schemas.microsoft.com/office/spreadsheetml/2009/9/main" objectType="CheckBox" fmlaLink="$E$24" lockText="1" noThreeD="1"/>
</file>

<file path=xl/ctrlProps/ctrlProp485.xml><?xml version="1.0" encoding="utf-8"?>
<formControlPr xmlns="http://schemas.microsoft.com/office/spreadsheetml/2009/9/main" objectType="CheckBox" fmlaLink="$E$25" lockText="1" noThreeD="1"/>
</file>

<file path=xl/ctrlProps/ctrlProp486.xml><?xml version="1.0" encoding="utf-8"?>
<formControlPr xmlns="http://schemas.microsoft.com/office/spreadsheetml/2009/9/main" objectType="CheckBox" fmlaLink="$E$26" lockText="1" noThreeD="1"/>
</file>

<file path=xl/ctrlProps/ctrlProp487.xml><?xml version="1.0" encoding="utf-8"?>
<formControlPr xmlns="http://schemas.microsoft.com/office/spreadsheetml/2009/9/main" objectType="CheckBox" fmlaLink="$E$27" lockText="1" noThreeD="1"/>
</file>

<file path=xl/ctrlProps/ctrlProp488.xml><?xml version="1.0" encoding="utf-8"?>
<formControlPr xmlns="http://schemas.microsoft.com/office/spreadsheetml/2009/9/main" objectType="CheckBox" fmlaLink="$E$28" lockText="1" noThreeD="1"/>
</file>

<file path=xl/ctrlProps/ctrlProp489.xml><?xml version="1.0" encoding="utf-8"?>
<formControlPr xmlns="http://schemas.microsoft.com/office/spreadsheetml/2009/9/main" objectType="CheckBox" fmlaLink="$F$11" lockText="1" noThreeD="1"/>
</file>

<file path=xl/ctrlProps/ctrlProp49.xml><?xml version="1.0" encoding="utf-8"?>
<formControlPr xmlns="http://schemas.microsoft.com/office/spreadsheetml/2009/9/main" objectType="CheckBox" fmlaLink="$F$23" lockText="1" noThreeD="1"/>
</file>

<file path=xl/ctrlProps/ctrlProp490.xml><?xml version="1.0" encoding="utf-8"?>
<formControlPr xmlns="http://schemas.microsoft.com/office/spreadsheetml/2009/9/main" objectType="CheckBox" fmlaLink="$F$12" lockText="1" noThreeD="1"/>
</file>

<file path=xl/ctrlProps/ctrlProp491.xml><?xml version="1.0" encoding="utf-8"?>
<formControlPr xmlns="http://schemas.microsoft.com/office/spreadsheetml/2009/9/main" objectType="CheckBox" fmlaLink="$F$13" lockText="1" noThreeD="1"/>
</file>

<file path=xl/ctrlProps/ctrlProp492.xml><?xml version="1.0" encoding="utf-8"?>
<formControlPr xmlns="http://schemas.microsoft.com/office/spreadsheetml/2009/9/main" objectType="CheckBox" fmlaLink="$F$14" lockText="1" noThreeD="1"/>
</file>

<file path=xl/ctrlProps/ctrlProp493.xml><?xml version="1.0" encoding="utf-8"?>
<formControlPr xmlns="http://schemas.microsoft.com/office/spreadsheetml/2009/9/main" objectType="CheckBox" fmlaLink="$F$15" lockText="1" noThreeD="1"/>
</file>

<file path=xl/ctrlProps/ctrlProp494.xml><?xml version="1.0" encoding="utf-8"?>
<formControlPr xmlns="http://schemas.microsoft.com/office/spreadsheetml/2009/9/main" objectType="CheckBox" fmlaLink="$F$16" lockText="1" noThreeD="1"/>
</file>

<file path=xl/ctrlProps/ctrlProp495.xml><?xml version="1.0" encoding="utf-8"?>
<formControlPr xmlns="http://schemas.microsoft.com/office/spreadsheetml/2009/9/main" objectType="CheckBox" fmlaLink="$F$17" lockText="1" noThreeD="1"/>
</file>

<file path=xl/ctrlProps/ctrlProp496.xml><?xml version="1.0" encoding="utf-8"?>
<formControlPr xmlns="http://schemas.microsoft.com/office/spreadsheetml/2009/9/main" objectType="CheckBox" fmlaLink="$F$18" lockText="1" noThreeD="1"/>
</file>

<file path=xl/ctrlProps/ctrlProp497.xml><?xml version="1.0" encoding="utf-8"?>
<formControlPr xmlns="http://schemas.microsoft.com/office/spreadsheetml/2009/9/main" objectType="CheckBox" fmlaLink="$F$19" lockText="1" noThreeD="1"/>
</file>

<file path=xl/ctrlProps/ctrlProp498.xml><?xml version="1.0" encoding="utf-8"?>
<formControlPr xmlns="http://schemas.microsoft.com/office/spreadsheetml/2009/9/main" objectType="CheckBox" fmlaLink="$F$20" lockText="1" noThreeD="1"/>
</file>

<file path=xl/ctrlProps/ctrlProp499.xml><?xml version="1.0" encoding="utf-8"?>
<formControlPr xmlns="http://schemas.microsoft.com/office/spreadsheetml/2009/9/main" objectType="CheckBox" fmlaLink="$F$21" lockText="1" noThreeD="1"/>
</file>

<file path=xl/ctrlProps/ctrlProp5.xml><?xml version="1.0" encoding="utf-8"?>
<formControlPr xmlns="http://schemas.microsoft.com/office/spreadsheetml/2009/9/main" objectType="CheckBox" fmlaLink="$D$15" lockText="1" noThreeD="1"/>
</file>

<file path=xl/ctrlProps/ctrlProp50.xml><?xml version="1.0" encoding="utf-8"?>
<formControlPr xmlns="http://schemas.microsoft.com/office/spreadsheetml/2009/9/main" objectType="CheckBox" fmlaLink="$F$24" lockText="1" noThreeD="1"/>
</file>

<file path=xl/ctrlProps/ctrlProp500.xml><?xml version="1.0" encoding="utf-8"?>
<formControlPr xmlns="http://schemas.microsoft.com/office/spreadsheetml/2009/9/main" objectType="CheckBox" fmlaLink="$F$22" lockText="1" noThreeD="1"/>
</file>

<file path=xl/ctrlProps/ctrlProp501.xml><?xml version="1.0" encoding="utf-8"?>
<formControlPr xmlns="http://schemas.microsoft.com/office/spreadsheetml/2009/9/main" objectType="CheckBox" fmlaLink="$F$23" lockText="1" noThreeD="1"/>
</file>

<file path=xl/ctrlProps/ctrlProp502.xml><?xml version="1.0" encoding="utf-8"?>
<formControlPr xmlns="http://schemas.microsoft.com/office/spreadsheetml/2009/9/main" objectType="CheckBox" fmlaLink="$F$24" lockText="1" noThreeD="1"/>
</file>

<file path=xl/ctrlProps/ctrlProp503.xml><?xml version="1.0" encoding="utf-8"?>
<formControlPr xmlns="http://schemas.microsoft.com/office/spreadsheetml/2009/9/main" objectType="CheckBox" fmlaLink="$F$25" lockText="1" noThreeD="1"/>
</file>

<file path=xl/ctrlProps/ctrlProp504.xml><?xml version="1.0" encoding="utf-8"?>
<formControlPr xmlns="http://schemas.microsoft.com/office/spreadsheetml/2009/9/main" objectType="CheckBox" fmlaLink="$F$26" lockText="1" noThreeD="1"/>
</file>

<file path=xl/ctrlProps/ctrlProp505.xml><?xml version="1.0" encoding="utf-8"?>
<formControlPr xmlns="http://schemas.microsoft.com/office/spreadsheetml/2009/9/main" objectType="CheckBox" fmlaLink="$F$27" lockText="1" noThreeD="1"/>
</file>

<file path=xl/ctrlProps/ctrlProp506.xml><?xml version="1.0" encoding="utf-8"?>
<formControlPr xmlns="http://schemas.microsoft.com/office/spreadsheetml/2009/9/main" objectType="CheckBox" fmlaLink="$F$28" lockText="1" noThreeD="1"/>
</file>

<file path=xl/ctrlProps/ctrlProp507.xml><?xml version="1.0" encoding="utf-8"?>
<formControlPr xmlns="http://schemas.microsoft.com/office/spreadsheetml/2009/9/main" objectType="CheckBox" fmlaLink="$G$11" lockText="1" noThreeD="1"/>
</file>

<file path=xl/ctrlProps/ctrlProp508.xml><?xml version="1.0" encoding="utf-8"?>
<formControlPr xmlns="http://schemas.microsoft.com/office/spreadsheetml/2009/9/main" objectType="CheckBox" fmlaLink="$G$12" lockText="1" noThreeD="1"/>
</file>

<file path=xl/ctrlProps/ctrlProp509.xml><?xml version="1.0" encoding="utf-8"?>
<formControlPr xmlns="http://schemas.microsoft.com/office/spreadsheetml/2009/9/main" objectType="CheckBox" fmlaLink="$G$13" lockText="1" noThreeD="1"/>
</file>

<file path=xl/ctrlProps/ctrlProp51.xml><?xml version="1.0" encoding="utf-8"?>
<formControlPr xmlns="http://schemas.microsoft.com/office/spreadsheetml/2009/9/main" objectType="CheckBox" fmlaLink="$F$25" lockText="1" noThreeD="1"/>
</file>

<file path=xl/ctrlProps/ctrlProp510.xml><?xml version="1.0" encoding="utf-8"?>
<formControlPr xmlns="http://schemas.microsoft.com/office/spreadsheetml/2009/9/main" objectType="CheckBox" fmlaLink="$G$14" lockText="1" noThreeD="1"/>
</file>

<file path=xl/ctrlProps/ctrlProp511.xml><?xml version="1.0" encoding="utf-8"?>
<formControlPr xmlns="http://schemas.microsoft.com/office/spreadsheetml/2009/9/main" objectType="CheckBox" fmlaLink="$G$15" lockText="1" noThreeD="1"/>
</file>

<file path=xl/ctrlProps/ctrlProp512.xml><?xml version="1.0" encoding="utf-8"?>
<formControlPr xmlns="http://schemas.microsoft.com/office/spreadsheetml/2009/9/main" objectType="CheckBox" fmlaLink="$G$16" lockText="1" noThreeD="1"/>
</file>

<file path=xl/ctrlProps/ctrlProp513.xml><?xml version="1.0" encoding="utf-8"?>
<formControlPr xmlns="http://schemas.microsoft.com/office/spreadsheetml/2009/9/main" objectType="CheckBox" fmlaLink="$G$17" lockText="1" noThreeD="1"/>
</file>

<file path=xl/ctrlProps/ctrlProp514.xml><?xml version="1.0" encoding="utf-8"?>
<formControlPr xmlns="http://schemas.microsoft.com/office/spreadsheetml/2009/9/main" objectType="CheckBox" fmlaLink="$G$18" lockText="1" noThreeD="1"/>
</file>

<file path=xl/ctrlProps/ctrlProp515.xml><?xml version="1.0" encoding="utf-8"?>
<formControlPr xmlns="http://schemas.microsoft.com/office/spreadsheetml/2009/9/main" objectType="CheckBox" fmlaLink="$G$19" lockText="1" noThreeD="1"/>
</file>

<file path=xl/ctrlProps/ctrlProp516.xml><?xml version="1.0" encoding="utf-8"?>
<formControlPr xmlns="http://schemas.microsoft.com/office/spreadsheetml/2009/9/main" objectType="CheckBox" fmlaLink="$G$20" lockText="1" noThreeD="1"/>
</file>

<file path=xl/ctrlProps/ctrlProp517.xml><?xml version="1.0" encoding="utf-8"?>
<formControlPr xmlns="http://schemas.microsoft.com/office/spreadsheetml/2009/9/main" objectType="CheckBox" fmlaLink="$G$21" lockText="1" noThreeD="1"/>
</file>

<file path=xl/ctrlProps/ctrlProp518.xml><?xml version="1.0" encoding="utf-8"?>
<formControlPr xmlns="http://schemas.microsoft.com/office/spreadsheetml/2009/9/main" objectType="CheckBox" fmlaLink="$G$22" lockText="1" noThreeD="1"/>
</file>

<file path=xl/ctrlProps/ctrlProp519.xml><?xml version="1.0" encoding="utf-8"?>
<formControlPr xmlns="http://schemas.microsoft.com/office/spreadsheetml/2009/9/main" objectType="CheckBox" fmlaLink="$G$23" lockText="1" noThreeD="1"/>
</file>

<file path=xl/ctrlProps/ctrlProp52.xml><?xml version="1.0" encoding="utf-8"?>
<formControlPr xmlns="http://schemas.microsoft.com/office/spreadsheetml/2009/9/main" objectType="CheckBox" fmlaLink="$F$26" lockText="1" noThreeD="1"/>
</file>

<file path=xl/ctrlProps/ctrlProp520.xml><?xml version="1.0" encoding="utf-8"?>
<formControlPr xmlns="http://schemas.microsoft.com/office/spreadsheetml/2009/9/main" objectType="CheckBox" fmlaLink="$G$24" lockText="1" noThreeD="1"/>
</file>

<file path=xl/ctrlProps/ctrlProp521.xml><?xml version="1.0" encoding="utf-8"?>
<formControlPr xmlns="http://schemas.microsoft.com/office/spreadsheetml/2009/9/main" objectType="CheckBox" fmlaLink="$G$25" lockText="1" noThreeD="1"/>
</file>

<file path=xl/ctrlProps/ctrlProp522.xml><?xml version="1.0" encoding="utf-8"?>
<formControlPr xmlns="http://schemas.microsoft.com/office/spreadsheetml/2009/9/main" objectType="CheckBox" fmlaLink="$G$26" lockText="1" noThreeD="1"/>
</file>

<file path=xl/ctrlProps/ctrlProp523.xml><?xml version="1.0" encoding="utf-8"?>
<formControlPr xmlns="http://schemas.microsoft.com/office/spreadsheetml/2009/9/main" objectType="CheckBox" fmlaLink="$G$27" lockText="1" noThreeD="1"/>
</file>

<file path=xl/ctrlProps/ctrlProp524.xml><?xml version="1.0" encoding="utf-8"?>
<formControlPr xmlns="http://schemas.microsoft.com/office/spreadsheetml/2009/9/main" objectType="CheckBox" fmlaLink="$G$28" lockText="1" noThreeD="1"/>
</file>

<file path=xl/ctrlProps/ctrlProp525.xml><?xml version="1.0" encoding="utf-8"?>
<formControlPr xmlns="http://schemas.microsoft.com/office/spreadsheetml/2009/9/main" objectType="CheckBox" fmlaLink="$H$11" lockText="1" noThreeD="1"/>
</file>

<file path=xl/ctrlProps/ctrlProp526.xml><?xml version="1.0" encoding="utf-8"?>
<formControlPr xmlns="http://schemas.microsoft.com/office/spreadsheetml/2009/9/main" objectType="CheckBox" fmlaLink="$H$12" lockText="1" noThreeD="1"/>
</file>

<file path=xl/ctrlProps/ctrlProp527.xml><?xml version="1.0" encoding="utf-8"?>
<formControlPr xmlns="http://schemas.microsoft.com/office/spreadsheetml/2009/9/main" objectType="CheckBox" fmlaLink="$H$13" lockText="1" noThreeD="1"/>
</file>

<file path=xl/ctrlProps/ctrlProp528.xml><?xml version="1.0" encoding="utf-8"?>
<formControlPr xmlns="http://schemas.microsoft.com/office/spreadsheetml/2009/9/main" objectType="CheckBox" fmlaLink="$H$14" lockText="1" noThreeD="1"/>
</file>

<file path=xl/ctrlProps/ctrlProp529.xml><?xml version="1.0" encoding="utf-8"?>
<formControlPr xmlns="http://schemas.microsoft.com/office/spreadsheetml/2009/9/main" objectType="CheckBox" fmlaLink="$H$15" lockText="1" noThreeD="1"/>
</file>

<file path=xl/ctrlProps/ctrlProp53.xml><?xml version="1.0" encoding="utf-8"?>
<formControlPr xmlns="http://schemas.microsoft.com/office/spreadsheetml/2009/9/main" objectType="CheckBox" fmlaLink="$F$27" lockText="1" noThreeD="1"/>
</file>

<file path=xl/ctrlProps/ctrlProp530.xml><?xml version="1.0" encoding="utf-8"?>
<formControlPr xmlns="http://schemas.microsoft.com/office/spreadsheetml/2009/9/main" objectType="CheckBox" fmlaLink="$H$16" lockText="1" noThreeD="1"/>
</file>

<file path=xl/ctrlProps/ctrlProp531.xml><?xml version="1.0" encoding="utf-8"?>
<formControlPr xmlns="http://schemas.microsoft.com/office/spreadsheetml/2009/9/main" objectType="CheckBox" fmlaLink="$H$17" lockText="1" noThreeD="1"/>
</file>

<file path=xl/ctrlProps/ctrlProp532.xml><?xml version="1.0" encoding="utf-8"?>
<formControlPr xmlns="http://schemas.microsoft.com/office/spreadsheetml/2009/9/main" objectType="CheckBox" fmlaLink="$H$18" lockText="1" noThreeD="1"/>
</file>

<file path=xl/ctrlProps/ctrlProp533.xml><?xml version="1.0" encoding="utf-8"?>
<formControlPr xmlns="http://schemas.microsoft.com/office/spreadsheetml/2009/9/main" objectType="CheckBox" fmlaLink="$H$19" lockText="1" noThreeD="1"/>
</file>

<file path=xl/ctrlProps/ctrlProp534.xml><?xml version="1.0" encoding="utf-8"?>
<formControlPr xmlns="http://schemas.microsoft.com/office/spreadsheetml/2009/9/main" objectType="CheckBox" fmlaLink="$H$20" lockText="1" noThreeD="1"/>
</file>

<file path=xl/ctrlProps/ctrlProp535.xml><?xml version="1.0" encoding="utf-8"?>
<formControlPr xmlns="http://schemas.microsoft.com/office/spreadsheetml/2009/9/main" objectType="CheckBox" fmlaLink="$H$21" lockText="1" noThreeD="1"/>
</file>

<file path=xl/ctrlProps/ctrlProp536.xml><?xml version="1.0" encoding="utf-8"?>
<formControlPr xmlns="http://schemas.microsoft.com/office/spreadsheetml/2009/9/main" objectType="CheckBox" fmlaLink="$H$22" lockText="1" noThreeD="1"/>
</file>

<file path=xl/ctrlProps/ctrlProp537.xml><?xml version="1.0" encoding="utf-8"?>
<formControlPr xmlns="http://schemas.microsoft.com/office/spreadsheetml/2009/9/main" objectType="CheckBox" fmlaLink="$H$23" lockText="1" noThreeD="1"/>
</file>

<file path=xl/ctrlProps/ctrlProp538.xml><?xml version="1.0" encoding="utf-8"?>
<formControlPr xmlns="http://schemas.microsoft.com/office/spreadsheetml/2009/9/main" objectType="CheckBox" fmlaLink="$H$24" lockText="1" noThreeD="1"/>
</file>

<file path=xl/ctrlProps/ctrlProp539.xml><?xml version="1.0" encoding="utf-8"?>
<formControlPr xmlns="http://schemas.microsoft.com/office/spreadsheetml/2009/9/main" objectType="CheckBox" fmlaLink="$H$25" lockText="1" noThreeD="1"/>
</file>

<file path=xl/ctrlProps/ctrlProp54.xml><?xml version="1.0" encoding="utf-8"?>
<formControlPr xmlns="http://schemas.microsoft.com/office/spreadsheetml/2009/9/main" objectType="CheckBox" fmlaLink="$F$28" lockText="1" noThreeD="1"/>
</file>

<file path=xl/ctrlProps/ctrlProp540.xml><?xml version="1.0" encoding="utf-8"?>
<formControlPr xmlns="http://schemas.microsoft.com/office/spreadsheetml/2009/9/main" objectType="CheckBox" fmlaLink="$H$26" lockText="1" noThreeD="1"/>
</file>

<file path=xl/ctrlProps/ctrlProp541.xml><?xml version="1.0" encoding="utf-8"?>
<formControlPr xmlns="http://schemas.microsoft.com/office/spreadsheetml/2009/9/main" objectType="CheckBox" fmlaLink="$H$27" lockText="1" noThreeD="1"/>
</file>

<file path=xl/ctrlProps/ctrlProp542.xml><?xml version="1.0" encoding="utf-8"?>
<formControlPr xmlns="http://schemas.microsoft.com/office/spreadsheetml/2009/9/main" objectType="CheckBox" fmlaLink="$H$28" lockText="1" noThreeD="1"/>
</file>

<file path=xl/ctrlProps/ctrlProp543.xml><?xml version="1.0" encoding="utf-8"?>
<formControlPr xmlns="http://schemas.microsoft.com/office/spreadsheetml/2009/9/main" objectType="CheckBox" fmlaLink="$I$11" lockText="1" noThreeD="1"/>
</file>

<file path=xl/ctrlProps/ctrlProp544.xml><?xml version="1.0" encoding="utf-8"?>
<formControlPr xmlns="http://schemas.microsoft.com/office/spreadsheetml/2009/9/main" objectType="CheckBox" fmlaLink="$I$12" lockText="1" noThreeD="1"/>
</file>

<file path=xl/ctrlProps/ctrlProp545.xml><?xml version="1.0" encoding="utf-8"?>
<formControlPr xmlns="http://schemas.microsoft.com/office/spreadsheetml/2009/9/main" objectType="CheckBox" fmlaLink="$I$13" lockText="1" noThreeD="1"/>
</file>

<file path=xl/ctrlProps/ctrlProp546.xml><?xml version="1.0" encoding="utf-8"?>
<formControlPr xmlns="http://schemas.microsoft.com/office/spreadsheetml/2009/9/main" objectType="CheckBox" fmlaLink="$I$14" lockText="1" noThreeD="1"/>
</file>

<file path=xl/ctrlProps/ctrlProp547.xml><?xml version="1.0" encoding="utf-8"?>
<formControlPr xmlns="http://schemas.microsoft.com/office/spreadsheetml/2009/9/main" objectType="CheckBox" fmlaLink="$I$15" lockText="1" noThreeD="1"/>
</file>

<file path=xl/ctrlProps/ctrlProp548.xml><?xml version="1.0" encoding="utf-8"?>
<formControlPr xmlns="http://schemas.microsoft.com/office/spreadsheetml/2009/9/main" objectType="CheckBox" fmlaLink="$I$16" lockText="1" noThreeD="1"/>
</file>

<file path=xl/ctrlProps/ctrlProp549.xml><?xml version="1.0" encoding="utf-8"?>
<formControlPr xmlns="http://schemas.microsoft.com/office/spreadsheetml/2009/9/main" objectType="CheckBox" fmlaLink="$I$17" lockText="1" noThreeD="1"/>
</file>

<file path=xl/ctrlProps/ctrlProp55.xml><?xml version="1.0" encoding="utf-8"?>
<formControlPr xmlns="http://schemas.microsoft.com/office/spreadsheetml/2009/9/main" objectType="CheckBox" fmlaLink="$G$11" lockText="1" noThreeD="1"/>
</file>

<file path=xl/ctrlProps/ctrlProp550.xml><?xml version="1.0" encoding="utf-8"?>
<formControlPr xmlns="http://schemas.microsoft.com/office/spreadsheetml/2009/9/main" objectType="CheckBox" fmlaLink="$I$18" lockText="1" noThreeD="1"/>
</file>

<file path=xl/ctrlProps/ctrlProp551.xml><?xml version="1.0" encoding="utf-8"?>
<formControlPr xmlns="http://schemas.microsoft.com/office/spreadsheetml/2009/9/main" objectType="CheckBox" fmlaLink="$I$19" lockText="1" noThreeD="1"/>
</file>

<file path=xl/ctrlProps/ctrlProp552.xml><?xml version="1.0" encoding="utf-8"?>
<formControlPr xmlns="http://schemas.microsoft.com/office/spreadsheetml/2009/9/main" objectType="CheckBox" fmlaLink="$I$20" lockText="1" noThreeD="1"/>
</file>

<file path=xl/ctrlProps/ctrlProp553.xml><?xml version="1.0" encoding="utf-8"?>
<formControlPr xmlns="http://schemas.microsoft.com/office/spreadsheetml/2009/9/main" objectType="CheckBox" fmlaLink="$I$21" lockText="1" noThreeD="1"/>
</file>

<file path=xl/ctrlProps/ctrlProp554.xml><?xml version="1.0" encoding="utf-8"?>
<formControlPr xmlns="http://schemas.microsoft.com/office/spreadsheetml/2009/9/main" objectType="CheckBox" fmlaLink="$I$22" lockText="1" noThreeD="1"/>
</file>

<file path=xl/ctrlProps/ctrlProp555.xml><?xml version="1.0" encoding="utf-8"?>
<formControlPr xmlns="http://schemas.microsoft.com/office/spreadsheetml/2009/9/main" objectType="CheckBox" fmlaLink="$I$23" lockText="1" noThreeD="1"/>
</file>

<file path=xl/ctrlProps/ctrlProp556.xml><?xml version="1.0" encoding="utf-8"?>
<formControlPr xmlns="http://schemas.microsoft.com/office/spreadsheetml/2009/9/main" objectType="CheckBox" fmlaLink="$I$24" lockText="1" noThreeD="1"/>
</file>

<file path=xl/ctrlProps/ctrlProp557.xml><?xml version="1.0" encoding="utf-8"?>
<formControlPr xmlns="http://schemas.microsoft.com/office/spreadsheetml/2009/9/main" objectType="CheckBox" fmlaLink="$I$25" lockText="1" noThreeD="1"/>
</file>

<file path=xl/ctrlProps/ctrlProp558.xml><?xml version="1.0" encoding="utf-8"?>
<formControlPr xmlns="http://schemas.microsoft.com/office/spreadsheetml/2009/9/main" objectType="CheckBox" fmlaLink="$I$26" lockText="1" noThreeD="1"/>
</file>

<file path=xl/ctrlProps/ctrlProp559.xml><?xml version="1.0" encoding="utf-8"?>
<formControlPr xmlns="http://schemas.microsoft.com/office/spreadsheetml/2009/9/main" objectType="CheckBox" fmlaLink="$I$27" lockText="1" noThreeD="1"/>
</file>

<file path=xl/ctrlProps/ctrlProp56.xml><?xml version="1.0" encoding="utf-8"?>
<formControlPr xmlns="http://schemas.microsoft.com/office/spreadsheetml/2009/9/main" objectType="CheckBox" fmlaLink="$G$12" lockText="1" noThreeD="1"/>
</file>

<file path=xl/ctrlProps/ctrlProp560.xml><?xml version="1.0" encoding="utf-8"?>
<formControlPr xmlns="http://schemas.microsoft.com/office/spreadsheetml/2009/9/main" objectType="CheckBox" fmlaLink="$I$28" lockText="1" noThreeD="1"/>
</file>

<file path=xl/ctrlProps/ctrlProp561.xml><?xml version="1.0" encoding="utf-8"?>
<formControlPr xmlns="http://schemas.microsoft.com/office/spreadsheetml/2009/9/main" objectType="CheckBox" fmlaLink="$J$11" lockText="1" noThreeD="1"/>
</file>

<file path=xl/ctrlProps/ctrlProp562.xml><?xml version="1.0" encoding="utf-8"?>
<formControlPr xmlns="http://schemas.microsoft.com/office/spreadsheetml/2009/9/main" objectType="CheckBox" fmlaLink="$J$12" lockText="1" noThreeD="1"/>
</file>

<file path=xl/ctrlProps/ctrlProp563.xml><?xml version="1.0" encoding="utf-8"?>
<formControlPr xmlns="http://schemas.microsoft.com/office/spreadsheetml/2009/9/main" objectType="CheckBox" fmlaLink="$J$13" lockText="1" noThreeD="1"/>
</file>

<file path=xl/ctrlProps/ctrlProp564.xml><?xml version="1.0" encoding="utf-8"?>
<formControlPr xmlns="http://schemas.microsoft.com/office/spreadsheetml/2009/9/main" objectType="CheckBox" fmlaLink="$J$14" lockText="1" noThreeD="1"/>
</file>

<file path=xl/ctrlProps/ctrlProp565.xml><?xml version="1.0" encoding="utf-8"?>
<formControlPr xmlns="http://schemas.microsoft.com/office/spreadsheetml/2009/9/main" objectType="CheckBox" fmlaLink="$J$15" lockText="1" noThreeD="1"/>
</file>

<file path=xl/ctrlProps/ctrlProp566.xml><?xml version="1.0" encoding="utf-8"?>
<formControlPr xmlns="http://schemas.microsoft.com/office/spreadsheetml/2009/9/main" objectType="CheckBox" fmlaLink="$J$16" lockText="1" noThreeD="1"/>
</file>

<file path=xl/ctrlProps/ctrlProp567.xml><?xml version="1.0" encoding="utf-8"?>
<formControlPr xmlns="http://schemas.microsoft.com/office/spreadsheetml/2009/9/main" objectType="CheckBox" fmlaLink="$J$17" lockText="1" noThreeD="1"/>
</file>

<file path=xl/ctrlProps/ctrlProp568.xml><?xml version="1.0" encoding="utf-8"?>
<formControlPr xmlns="http://schemas.microsoft.com/office/spreadsheetml/2009/9/main" objectType="CheckBox" fmlaLink="$J$18" lockText="1" noThreeD="1"/>
</file>

<file path=xl/ctrlProps/ctrlProp569.xml><?xml version="1.0" encoding="utf-8"?>
<formControlPr xmlns="http://schemas.microsoft.com/office/spreadsheetml/2009/9/main" objectType="CheckBox" fmlaLink="$J$19" lockText="1" noThreeD="1"/>
</file>

<file path=xl/ctrlProps/ctrlProp57.xml><?xml version="1.0" encoding="utf-8"?>
<formControlPr xmlns="http://schemas.microsoft.com/office/spreadsheetml/2009/9/main" objectType="CheckBox" fmlaLink="$G$13" lockText="1" noThreeD="1"/>
</file>

<file path=xl/ctrlProps/ctrlProp570.xml><?xml version="1.0" encoding="utf-8"?>
<formControlPr xmlns="http://schemas.microsoft.com/office/spreadsheetml/2009/9/main" objectType="CheckBox" fmlaLink="$J$20" lockText="1" noThreeD="1"/>
</file>

<file path=xl/ctrlProps/ctrlProp571.xml><?xml version="1.0" encoding="utf-8"?>
<formControlPr xmlns="http://schemas.microsoft.com/office/spreadsheetml/2009/9/main" objectType="CheckBox" fmlaLink="$J$21" lockText="1" noThreeD="1"/>
</file>

<file path=xl/ctrlProps/ctrlProp572.xml><?xml version="1.0" encoding="utf-8"?>
<formControlPr xmlns="http://schemas.microsoft.com/office/spreadsheetml/2009/9/main" objectType="CheckBox" fmlaLink="$J$22" lockText="1" noThreeD="1"/>
</file>

<file path=xl/ctrlProps/ctrlProp573.xml><?xml version="1.0" encoding="utf-8"?>
<formControlPr xmlns="http://schemas.microsoft.com/office/spreadsheetml/2009/9/main" objectType="CheckBox" fmlaLink="$J$23" lockText="1" noThreeD="1"/>
</file>

<file path=xl/ctrlProps/ctrlProp574.xml><?xml version="1.0" encoding="utf-8"?>
<formControlPr xmlns="http://schemas.microsoft.com/office/spreadsheetml/2009/9/main" objectType="CheckBox" fmlaLink="$J$24" lockText="1" noThreeD="1"/>
</file>

<file path=xl/ctrlProps/ctrlProp575.xml><?xml version="1.0" encoding="utf-8"?>
<formControlPr xmlns="http://schemas.microsoft.com/office/spreadsheetml/2009/9/main" objectType="CheckBox" fmlaLink="$J$25" lockText="1" noThreeD="1"/>
</file>

<file path=xl/ctrlProps/ctrlProp576.xml><?xml version="1.0" encoding="utf-8"?>
<formControlPr xmlns="http://schemas.microsoft.com/office/spreadsheetml/2009/9/main" objectType="CheckBox" fmlaLink="$J$26" lockText="1" noThreeD="1"/>
</file>

<file path=xl/ctrlProps/ctrlProp577.xml><?xml version="1.0" encoding="utf-8"?>
<formControlPr xmlns="http://schemas.microsoft.com/office/spreadsheetml/2009/9/main" objectType="CheckBox" fmlaLink="$J$27" lockText="1" noThreeD="1"/>
</file>

<file path=xl/ctrlProps/ctrlProp578.xml><?xml version="1.0" encoding="utf-8"?>
<formControlPr xmlns="http://schemas.microsoft.com/office/spreadsheetml/2009/9/main" objectType="CheckBox" fmlaLink="$J$28" lockText="1" noThreeD="1"/>
</file>

<file path=xl/ctrlProps/ctrlProp579.xml><?xml version="1.0" encoding="utf-8"?>
<formControlPr xmlns="http://schemas.microsoft.com/office/spreadsheetml/2009/9/main" objectType="CheckBox" fmlaLink="$K$11" lockText="1" noThreeD="1"/>
</file>

<file path=xl/ctrlProps/ctrlProp58.xml><?xml version="1.0" encoding="utf-8"?>
<formControlPr xmlns="http://schemas.microsoft.com/office/spreadsheetml/2009/9/main" objectType="CheckBox" fmlaLink="$G$14" lockText="1" noThreeD="1"/>
</file>

<file path=xl/ctrlProps/ctrlProp580.xml><?xml version="1.0" encoding="utf-8"?>
<formControlPr xmlns="http://schemas.microsoft.com/office/spreadsheetml/2009/9/main" objectType="CheckBox" fmlaLink="$K$12" lockText="1" noThreeD="1"/>
</file>

<file path=xl/ctrlProps/ctrlProp581.xml><?xml version="1.0" encoding="utf-8"?>
<formControlPr xmlns="http://schemas.microsoft.com/office/spreadsheetml/2009/9/main" objectType="CheckBox" fmlaLink="$K$13" lockText="1" noThreeD="1"/>
</file>

<file path=xl/ctrlProps/ctrlProp582.xml><?xml version="1.0" encoding="utf-8"?>
<formControlPr xmlns="http://schemas.microsoft.com/office/spreadsheetml/2009/9/main" objectType="CheckBox" fmlaLink="$K$14" lockText="1" noThreeD="1"/>
</file>

<file path=xl/ctrlProps/ctrlProp583.xml><?xml version="1.0" encoding="utf-8"?>
<formControlPr xmlns="http://schemas.microsoft.com/office/spreadsheetml/2009/9/main" objectType="CheckBox" fmlaLink="$K$15" lockText="1" noThreeD="1"/>
</file>

<file path=xl/ctrlProps/ctrlProp584.xml><?xml version="1.0" encoding="utf-8"?>
<formControlPr xmlns="http://schemas.microsoft.com/office/spreadsheetml/2009/9/main" objectType="CheckBox" fmlaLink="$K$16" lockText="1" noThreeD="1"/>
</file>

<file path=xl/ctrlProps/ctrlProp585.xml><?xml version="1.0" encoding="utf-8"?>
<formControlPr xmlns="http://schemas.microsoft.com/office/spreadsheetml/2009/9/main" objectType="CheckBox" fmlaLink="$K$17" lockText="1" noThreeD="1"/>
</file>

<file path=xl/ctrlProps/ctrlProp586.xml><?xml version="1.0" encoding="utf-8"?>
<formControlPr xmlns="http://schemas.microsoft.com/office/spreadsheetml/2009/9/main" objectType="CheckBox" fmlaLink="$K$18" lockText="1" noThreeD="1"/>
</file>

<file path=xl/ctrlProps/ctrlProp587.xml><?xml version="1.0" encoding="utf-8"?>
<formControlPr xmlns="http://schemas.microsoft.com/office/spreadsheetml/2009/9/main" objectType="CheckBox" fmlaLink="$K$19" lockText="1" noThreeD="1"/>
</file>

<file path=xl/ctrlProps/ctrlProp588.xml><?xml version="1.0" encoding="utf-8"?>
<formControlPr xmlns="http://schemas.microsoft.com/office/spreadsheetml/2009/9/main" objectType="CheckBox" fmlaLink="$K$20" lockText="1" noThreeD="1"/>
</file>

<file path=xl/ctrlProps/ctrlProp589.xml><?xml version="1.0" encoding="utf-8"?>
<formControlPr xmlns="http://schemas.microsoft.com/office/spreadsheetml/2009/9/main" objectType="CheckBox" fmlaLink="$K$21" lockText="1" noThreeD="1"/>
</file>

<file path=xl/ctrlProps/ctrlProp59.xml><?xml version="1.0" encoding="utf-8"?>
<formControlPr xmlns="http://schemas.microsoft.com/office/spreadsheetml/2009/9/main" objectType="CheckBox" fmlaLink="$G$15" lockText="1" noThreeD="1"/>
</file>

<file path=xl/ctrlProps/ctrlProp590.xml><?xml version="1.0" encoding="utf-8"?>
<formControlPr xmlns="http://schemas.microsoft.com/office/spreadsheetml/2009/9/main" objectType="CheckBox" fmlaLink="$K$22" lockText="1" noThreeD="1"/>
</file>

<file path=xl/ctrlProps/ctrlProp591.xml><?xml version="1.0" encoding="utf-8"?>
<formControlPr xmlns="http://schemas.microsoft.com/office/spreadsheetml/2009/9/main" objectType="CheckBox" fmlaLink="$K$23" lockText="1" noThreeD="1"/>
</file>

<file path=xl/ctrlProps/ctrlProp592.xml><?xml version="1.0" encoding="utf-8"?>
<formControlPr xmlns="http://schemas.microsoft.com/office/spreadsheetml/2009/9/main" objectType="CheckBox" fmlaLink="$K$24" lockText="1" noThreeD="1"/>
</file>

<file path=xl/ctrlProps/ctrlProp593.xml><?xml version="1.0" encoding="utf-8"?>
<formControlPr xmlns="http://schemas.microsoft.com/office/spreadsheetml/2009/9/main" objectType="CheckBox" fmlaLink="$K$25" lockText="1" noThreeD="1"/>
</file>

<file path=xl/ctrlProps/ctrlProp594.xml><?xml version="1.0" encoding="utf-8"?>
<formControlPr xmlns="http://schemas.microsoft.com/office/spreadsheetml/2009/9/main" objectType="CheckBox" fmlaLink="$K$26" lockText="1" noThreeD="1"/>
</file>

<file path=xl/ctrlProps/ctrlProp595.xml><?xml version="1.0" encoding="utf-8"?>
<formControlPr xmlns="http://schemas.microsoft.com/office/spreadsheetml/2009/9/main" objectType="CheckBox" fmlaLink="$K$27" lockText="1" noThreeD="1"/>
</file>

<file path=xl/ctrlProps/ctrlProp596.xml><?xml version="1.0" encoding="utf-8"?>
<formControlPr xmlns="http://schemas.microsoft.com/office/spreadsheetml/2009/9/main" objectType="CheckBox" fmlaLink="$K$28" lockText="1" noThreeD="1"/>
</file>

<file path=xl/ctrlProps/ctrlProp597.xml><?xml version="1.0" encoding="utf-8"?>
<formControlPr xmlns="http://schemas.microsoft.com/office/spreadsheetml/2009/9/main" objectType="CheckBox" fmlaLink="$L$11" lockText="1" noThreeD="1"/>
</file>

<file path=xl/ctrlProps/ctrlProp598.xml><?xml version="1.0" encoding="utf-8"?>
<formControlPr xmlns="http://schemas.microsoft.com/office/spreadsheetml/2009/9/main" objectType="CheckBox" fmlaLink="$L$12" lockText="1" noThreeD="1"/>
</file>

<file path=xl/ctrlProps/ctrlProp599.xml><?xml version="1.0" encoding="utf-8"?>
<formControlPr xmlns="http://schemas.microsoft.com/office/spreadsheetml/2009/9/main" objectType="CheckBox" fmlaLink="$L$13" lockText="1" noThreeD="1"/>
</file>

<file path=xl/ctrlProps/ctrlProp6.xml><?xml version="1.0" encoding="utf-8"?>
<formControlPr xmlns="http://schemas.microsoft.com/office/spreadsheetml/2009/9/main" objectType="CheckBox" fmlaLink="$D$16" lockText="1" noThreeD="1"/>
</file>

<file path=xl/ctrlProps/ctrlProp60.xml><?xml version="1.0" encoding="utf-8"?>
<formControlPr xmlns="http://schemas.microsoft.com/office/spreadsheetml/2009/9/main" objectType="CheckBox" fmlaLink="$G$16" lockText="1" noThreeD="1"/>
</file>

<file path=xl/ctrlProps/ctrlProp600.xml><?xml version="1.0" encoding="utf-8"?>
<formControlPr xmlns="http://schemas.microsoft.com/office/spreadsheetml/2009/9/main" objectType="CheckBox" fmlaLink="$L$14" lockText="1" noThreeD="1"/>
</file>

<file path=xl/ctrlProps/ctrlProp601.xml><?xml version="1.0" encoding="utf-8"?>
<formControlPr xmlns="http://schemas.microsoft.com/office/spreadsheetml/2009/9/main" objectType="CheckBox" fmlaLink="$L$15" lockText="1" noThreeD="1"/>
</file>

<file path=xl/ctrlProps/ctrlProp602.xml><?xml version="1.0" encoding="utf-8"?>
<formControlPr xmlns="http://schemas.microsoft.com/office/spreadsheetml/2009/9/main" objectType="CheckBox" fmlaLink="$L$16" lockText="1" noThreeD="1"/>
</file>

<file path=xl/ctrlProps/ctrlProp603.xml><?xml version="1.0" encoding="utf-8"?>
<formControlPr xmlns="http://schemas.microsoft.com/office/spreadsheetml/2009/9/main" objectType="CheckBox" fmlaLink="$L$17" lockText="1" noThreeD="1"/>
</file>

<file path=xl/ctrlProps/ctrlProp604.xml><?xml version="1.0" encoding="utf-8"?>
<formControlPr xmlns="http://schemas.microsoft.com/office/spreadsheetml/2009/9/main" objectType="CheckBox" fmlaLink="$L$18" lockText="1" noThreeD="1"/>
</file>

<file path=xl/ctrlProps/ctrlProp605.xml><?xml version="1.0" encoding="utf-8"?>
<formControlPr xmlns="http://schemas.microsoft.com/office/spreadsheetml/2009/9/main" objectType="CheckBox" fmlaLink="$L$19" lockText="1" noThreeD="1"/>
</file>

<file path=xl/ctrlProps/ctrlProp606.xml><?xml version="1.0" encoding="utf-8"?>
<formControlPr xmlns="http://schemas.microsoft.com/office/spreadsheetml/2009/9/main" objectType="CheckBox" fmlaLink="$L$20" lockText="1" noThreeD="1"/>
</file>

<file path=xl/ctrlProps/ctrlProp607.xml><?xml version="1.0" encoding="utf-8"?>
<formControlPr xmlns="http://schemas.microsoft.com/office/spreadsheetml/2009/9/main" objectType="CheckBox" fmlaLink="$L$21" lockText="1" noThreeD="1"/>
</file>

<file path=xl/ctrlProps/ctrlProp608.xml><?xml version="1.0" encoding="utf-8"?>
<formControlPr xmlns="http://schemas.microsoft.com/office/spreadsheetml/2009/9/main" objectType="CheckBox" fmlaLink="$L$22" lockText="1" noThreeD="1"/>
</file>

<file path=xl/ctrlProps/ctrlProp609.xml><?xml version="1.0" encoding="utf-8"?>
<formControlPr xmlns="http://schemas.microsoft.com/office/spreadsheetml/2009/9/main" objectType="CheckBox" fmlaLink="$L$23" lockText="1" noThreeD="1"/>
</file>

<file path=xl/ctrlProps/ctrlProp61.xml><?xml version="1.0" encoding="utf-8"?>
<formControlPr xmlns="http://schemas.microsoft.com/office/spreadsheetml/2009/9/main" objectType="CheckBox" fmlaLink="$G$17" lockText="1" noThreeD="1"/>
</file>

<file path=xl/ctrlProps/ctrlProp610.xml><?xml version="1.0" encoding="utf-8"?>
<formControlPr xmlns="http://schemas.microsoft.com/office/spreadsheetml/2009/9/main" objectType="CheckBox" fmlaLink="$L$24" lockText="1" noThreeD="1"/>
</file>

<file path=xl/ctrlProps/ctrlProp611.xml><?xml version="1.0" encoding="utf-8"?>
<formControlPr xmlns="http://schemas.microsoft.com/office/spreadsheetml/2009/9/main" objectType="CheckBox" fmlaLink="$L$25" lockText="1" noThreeD="1"/>
</file>

<file path=xl/ctrlProps/ctrlProp612.xml><?xml version="1.0" encoding="utf-8"?>
<formControlPr xmlns="http://schemas.microsoft.com/office/spreadsheetml/2009/9/main" objectType="CheckBox" fmlaLink="$L$26" lockText="1" noThreeD="1"/>
</file>

<file path=xl/ctrlProps/ctrlProp613.xml><?xml version="1.0" encoding="utf-8"?>
<formControlPr xmlns="http://schemas.microsoft.com/office/spreadsheetml/2009/9/main" objectType="CheckBox" fmlaLink="$L$27" lockText="1" noThreeD="1"/>
</file>

<file path=xl/ctrlProps/ctrlProp614.xml><?xml version="1.0" encoding="utf-8"?>
<formControlPr xmlns="http://schemas.microsoft.com/office/spreadsheetml/2009/9/main" objectType="CheckBox" fmlaLink="$L$28" lockText="1" noThreeD="1"/>
</file>

<file path=xl/ctrlProps/ctrlProp615.xml><?xml version="1.0" encoding="utf-8"?>
<formControlPr xmlns="http://schemas.microsoft.com/office/spreadsheetml/2009/9/main" objectType="CheckBox" fmlaLink="$K$28" lockText="1" noThreeD="1"/>
</file>

<file path=xl/ctrlProps/ctrlProp616.xml><?xml version="1.0" encoding="utf-8"?>
<formControlPr xmlns="http://schemas.microsoft.com/office/spreadsheetml/2009/9/main" objectType="CheckBox" fmlaLink="$F$11" lockText="1" noThreeD="1"/>
</file>

<file path=xl/ctrlProps/ctrlProp617.xml><?xml version="1.0" encoding="utf-8"?>
<formControlPr xmlns="http://schemas.microsoft.com/office/spreadsheetml/2009/9/main" objectType="CheckBox" fmlaLink="$F$12" lockText="1" noThreeD="1"/>
</file>

<file path=xl/ctrlProps/ctrlProp618.xml><?xml version="1.0" encoding="utf-8"?>
<formControlPr xmlns="http://schemas.microsoft.com/office/spreadsheetml/2009/9/main" objectType="CheckBox" fmlaLink="$F$13" lockText="1" noThreeD="1"/>
</file>

<file path=xl/ctrlProps/ctrlProp619.xml><?xml version="1.0" encoding="utf-8"?>
<formControlPr xmlns="http://schemas.microsoft.com/office/spreadsheetml/2009/9/main" objectType="CheckBox" fmlaLink="$F$14" lockText="1" noThreeD="1"/>
</file>

<file path=xl/ctrlProps/ctrlProp62.xml><?xml version="1.0" encoding="utf-8"?>
<formControlPr xmlns="http://schemas.microsoft.com/office/spreadsheetml/2009/9/main" objectType="CheckBox" fmlaLink="$G$18" lockText="1" noThreeD="1"/>
</file>

<file path=xl/ctrlProps/ctrlProp620.xml><?xml version="1.0" encoding="utf-8"?>
<formControlPr xmlns="http://schemas.microsoft.com/office/spreadsheetml/2009/9/main" objectType="CheckBox" fmlaLink="$F$15" lockText="1" noThreeD="1"/>
</file>

<file path=xl/ctrlProps/ctrlProp621.xml><?xml version="1.0" encoding="utf-8"?>
<formControlPr xmlns="http://schemas.microsoft.com/office/spreadsheetml/2009/9/main" objectType="CheckBox" fmlaLink="$F$16" lockText="1" noThreeD="1"/>
</file>

<file path=xl/ctrlProps/ctrlProp622.xml><?xml version="1.0" encoding="utf-8"?>
<formControlPr xmlns="http://schemas.microsoft.com/office/spreadsheetml/2009/9/main" objectType="CheckBox" fmlaLink="$F$17" lockText="1" noThreeD="1"/>
</file>

<file path=xl/ctrlProps/ctrlProp623.xml><?xml version="1.0" encoding="utf-8"?>
<formControlPr xmlns="http://schemas.microsoft.com/office/spreadsheetml/2009/9/main" objectType="CheckBox" fmlaLink="$F$18" lockText="1" noThreeD="1"/>
</file>

<file path=xl/ctrlProps/ctrlProp624.xml><?xml version="1.0" encoding="utf-8"?>
<formControlPr xmlns="http://schemas.microsoft.com/office/spreadsheetml/2009/9/main" objectType="CheckBox" fmlaLink="$F$19" lockText="1" noThreeD="1"/>
</file>

<file path=xl/ctrlProps/ctrlProp625.xml><?xml version="1.0" encoding="utf-8"?>
<formControlPr xmlns="http://schemas.microsoft.com/office/spreadsheetml/2009/9/main" objectType="CheckBox" fmlaLink="$F$20" lockText="1" noThreeD="1"/>
</file>

<file path=xl/ctrlProps/ctrlProp626.xml><?xml version="1.0" encoding="utf-8"?>
<formControlPr xmlns="http://schemas.microsoft.com/office/spreadsheetml/2009/9/main" objectType="CheckBox" fmlaLink="$F$21" lockText="1" noThreeD="1"/>
</file>

<file path=xl/ctrlProps/ctrlProp627.xml><?xml version="1.0" encoding="utf-8"?>
<formControlPr xmlns="http://schemas.microsoft.com/office/spreadsheetml/2009/9/main" objectType="CheckBox" fmlaLink="$F$22" lockText="1" noThreeD="1"/>
</file>

<file path=xl/ctrlProps/ctrlProp628.xml><?xml version="1.0" encoding="utf-8"?>
<formControlPr xmlns="http://schemas.microsoft.com/office/spreadsheetml/2009/9/main" objectType="CheckBox" fmlaLink="$F$23" lockText="1" noThreeD="1"/>
</file>

<file path=xl/ctrlProps/ctrlProp629.xml><?xml version="1.0" encoding="utf-8"?>
<formControlPr xmlns="http://schemas.microsoft.com/office/spreadsheetml/2009/9/main" objectType="CheckBox" fmlaLink="$F$24" lockText="1" noThreeD="1"/>
</file>

<file path=xl/ctrlProps/ctrlProp63.xml><?xml version="1.0" encoding="utf-8"?>
<formControlPr xmlns="http://schemas.microsoft.com/office/spreadsheetml/2009/9/main" objectType="CheckBox" fmlaLink="$G$19" lockText="1" noThreeD="1"/>
</file>

<file path=xl/ctrlProps/ctrlProp630.xml><?xml version="1.0" encoding="utf-8"?>
<formControlPr xmlns="http://schemas.microsoft.com/office/spreadsheetml/2009/9/main" objectType="CheckBox" fmlaLink="$F$25" lockText="1" noThreeD="1"/>
</file>

<file path=xl/ctrlProps/ctrlProp631.xml><?xml version="1.0" encoding="utf-8"?>
<formControlPr xmlns="http://schemas.microsoft.com/office/spreadsheetml/2009/9/main" objectType="CheckBox" fmlaLink="$F$26" lockText="1" noThreeD="1"/>
</file>

<file path=xl/ctrlProps/ctrlProp632.xml><?xml version="1.0" encoding="utf-8"?>
<formControlPr xmlns="http://schemas.microsoft.com/office/spreadsheetml/2009/9/main" objectType="CheckBox" fmlaLink="$F$27" lockText="1" noThreeD="1"/>
</file>

<file path=xl/ctrlProps/ctrlProp633.xml><?xml version="1.0" encoding="utf-8"?>
<formControlPr xmlns="http://schemas.microsoft.com/office/spreadsheetml/2009/9/main" objectType="CheckBox" fmlaLink="$F$28" lockText="1" noThreeD="1"/>
</file>

<file path=xl/ctrlProps/ctrlProp634.xml><?xml version="1.0" encoding="utf-8"?>
<formControlPr xmlns="http://schemas.microsoft.com/office/spreadsheetml/2009/9/main" objectType="CheckBox" fmlaLink="$G$11" lockText="1" noThreeD="1"/>
</file>

<file path=xl/ctrlProps/ctrlProp635.xml><?xml version="1.0" encoding="utf-8"?>
<formControlPr xmlns="http://schemas.microsoft.com/office/spreadsheetml/2009/9/main" objectType="CheckBox" fmlaLink="$G$12" lockText="1" noThreeD="1"/>
</file>

<file path=xl/ctrlProps/ctrlProp636.xml><?xml version="1.0" encoding="utf-8"?>
<formControlPr xmlns="http://schemas.microsoft.com/office/spreadsheetml/2009/9/main" objectType="CheckBox" fmlaLink="$G$13" lockText="1" noThreeD="1"/>
</file>

<file path=xl/ctrlProps/ctrlProp637.xml><?xml version="1.0" encoding="utf-8"?>
<formControlPr xmlns="http://schemas.microsoft.com/office/spreadsheetml/2009/9/main" objectType="CheckBox" fmlaLink="$G$14" lockText="1" noThreeD="1"/>
</file>

<file path=xl/ctrlProps/ctrlProp638.xml><?xml version="1.0" encoding="utf-8"?>
<formControlPr xmlns="http://schemas.microsoft.com/office/spreadsheetml/2009/9/main" objectType="CheckBox" fmlaLink="$G$15" lockText="1" noThreeD="1"/>
</file>

<file path=xl/ctrlProps/ctrlProp639.xml><?xml version="1.0" encoding="utf-8"?>
<formControlPr xmlns="http://schemas.microsoft.com/office/spreadsheetml/2009/9/main" objectType="CheckBox" fmlaLink="$G$16" lockText="1" noThreeD="1"/>
</file>

<file path=xl/ctrlProps/ctrlProp64.xml><?xml version="1.0" encoding="utf-8"?>
<formControlPr xmlns="http://schemas.microsoft.com/office/spreadsheetml/2009/9/main" objectType="CheckBox" fmlaLink="$G$20" lockText="1" noThreeD="1"/>
</file>

<file path=xl/ctrlProps/ctrlProp640.xml><?xml version="1.0" encoding="utf-8"?>
<formControlPr xmlns="http://schemas.microsoft.com/office/spreadsheetml/2009/9/main" objectType="CheckBox" fmlaLink="$G$17" lockText="1" noThreeD="1"/>
</file>

<file path=xl/ctrlProps/ctrlProp641.xml><?xml version="1.0" encoding="utf-8"?>
<formControlPr xmlns="http://schemas.microsoft.com/office/spreadsheetml/2009/9/main" objectType="CheckBox" fmlaLink="$G$18" lockText="1" noThreeD="1"/>
</file>

<file path=xl/ctrlProps/ctrlProp642.xml><?xml version="1.0" encoding="utf-8"?>
<formControlPr xmlns="http://schemas.microsoft.com/office/spreadsheetml/2009/9/main" objectType="CheckBox" fmlaLink="$G$19" lockText="1" noThreeD="1"/>
</file>

<file path=xl/ctrlProps/ctrlProp643.xml><?xml version="1.0" encoding="utf-8"?>
<formControlPr xmlns="http://schemas.microsoft.com/office/spreadsheetml/2009/9/main" objectType="CheckBox" fmlaLink="$G$20" lockText="1" noThreeD="1"/>
</file>

<file path=xl/ctrlProps/ctrlProp644.xml><?xml version="1.0" encoding="utf-8"?>
<formControlPr xmlns="http://schemas.microsoft.com/office/spreadsheetml/2009/9/main" objectType="CheckBox" fmlaLink="$G$21" lockText="1" noThreeD="1"/>
</file>

<file path=xl/ctrlProps/ctrlProp645.xml><?xml version="1.0" encoding="utf-8"?>
<formControlPr xmlns="http://schemas.microsoft.com/office/spreadsheetml/2009/9/main" objectType="CheckBox" fmlaLink="$G$22" lockText="1" noThreeD="1"/>
</file>

<file path=xl/ctrlProps/ctrlProp646.xml><?xml version="1.0" encoding="utf-8"?>
<formControlPr xmlns="http://schemas.microsoft.com/office/spreadsheetml/2009/9/main" objectType="CheckBox" fmlaLink="$G$23" lockText="1" noThreeD="1"/>
</file>

<file path=xl/ctrlProps/ctrlProp647.xml><?xml version="1.0" encoding="utf-8"?>
<formControlPr xmlns="http://schemas.microsoft.com/office/spreadsheetml/2009/9/main" objectType="CheckBox" fmlaLink="$G$24" lockText="1" noThreeD="1"/>
</file>

<file path=xl/ctrlProps/ctrlProp648.xml><?xml version="1.0" encoding="utf-8"?>
<formControlPr xmlns="http://schemas.microsoft.com/office/spreadsheetml/2009/9/main" objectType="CheckBox" fmlaLink="$G$25" lockText="1" noThreeD="1"/>
</file>

<file path=xl/ctrlProps/ctrlProp649.xml><?xml version="1.0" encoding="utf-8"?>
<formControlPr xmlns="http://schemas.microsoft.com/office/spreadsheetml/2009/9/main" objectType="CheckBox" fmlaLink="$G$26" lockText="1" noThreeD="1"/>
</file>

<file path=xl/ctrlProps/ctrlProp65.xml><?xml version="1.0" encoding="utf-8"?>
<formControlPr xmlns="http://schemas.microsoft.com/office/spreadsheetml/2009/9/main" objectType="CheckBox" fmlaLink="$G$21" lockText="1" noThreeD="1"/>
</file>

<file path=xl/ctrlProps/ctrlProp650.xml><?xml version="1.0" encoding="utf-8"?>
<formControlPr xmlns="http://schemas.microsoft.com/office/spreadsheetml/2009/9/main" objectType="CheckBox" fmlaLink="$G$27" lockText="1" noThreeD="1"/>
</file>

<file path=xl/ctrlProps/ctrlProp651.xml><?xml version="1.0" encoding="utf-8"?>
<formControlPr xmlns="http://schemas.microsoft.com/office/spreadsheetml/2009/9/main" objectType="CheckBox" fmlaLink="$G$28" lockText="1" noThreeD="1"/>
</file>

<file path=xl/ctrlProps/ctrlProp652.xml><?xml version="1.0" encoding="utf-8"?>
<formControlPr xmlns="http://schemas.microsoft.com/office/spreadsheetml/2009/9/main" objectType="CheckBox" fmlaLink="$H$11" lockText="1" noThreeD="1"/>
</file>

<file path=xl/ctrlProps/ctrlProp653.xml><?xml version="1.0" encoding="utf-8"?>
<formControlPr xmlns="http://schemas.microsoft.com/office/spreadsheetml/2009/9/main" objectType="CheckBox" fmlaLink="$H$12" lockText="1" noThreeD="1"/>
</file>

<file path=xl/ctrlProps/ctrlProp654.xml><?xml version="1.0" encoding="utf-8"?>
<formControlPr xmlns="http://schemas.microsoft.com/office/spreadsheetml/2009/9/main" objectType="CheckBox" fmlaLink="$H$13" lockText="1" noThreeD="1"/>
</file>

<file path=xl/ctrlProps/ctrlProp655.xml><?xml version="1.0" encoding="utf-8"?>
<formControlPr xmlns="http://schemas.microsoft.com/office/spreadsheetml/2009/9/main" objectType="CheckBox" fmlaLink="$H$14" lockText="1" noThreeD="1"/>
</file>

<file path=xl/ctrlProps/ctrlProp656.xml><?xml version="1.0" encoding="utf-8"?>
<formControlPr xmlns="http://schemas.microsoft.com/office/spreadsheetml/2009/9/main" objectType="CheckBox" fmlaLink="$H$15" lockText="1" noThreeD="1"/>
</file>

<file path=xl/ctrlProps/ctrlProp657.xml><?xml version="1.0" encoding="utf-8"?>
<formControlPr xmlns="http://schemas.microsoft.com/office/spreadsheetml/2009/9/main" objectType="CheckBox" fmlaLink="$H$16" lockText="1" noThreeD="1"/>
</file>

<file path=xl/ctrlProps/ctrlProp658.xml><?xml version="1.0" encoding="utf-8"?>
<formControlPr xmlns="http://schemas.microsoft.com/office/spreadsheetml/2009/9/main" objectType="CheckBox" fmlaLink="$H$17" lockText="1" noThreeD="1"/>
</file>

<file path=xl/ctrlProps/ctrlProp659.xml><?xml version="1.0" encoding="utf-8"?>
<formControlPr xmlns="http://schemas.microsoft.com/office/spreadsheetml/2009/9/main" objectType="CheckBox" fmlaLink="$H$18" lockText="1" noThreeD="1"/>
</file>

<file path=xl/ctrlProps/ctrlProp66.xml><?xml version="1.0" encoding="utf-8"?>
<formControlPr xmlns="http://schemas.microsoft.com/office/spreadsheetml/2009/9/main" objectType="CheckBox" fmlaLink="$G$22" lockText="1" noThreeD="1"/>
</file>

<file path=xl/ctrlProps/ctrlProp660.xml><?xml version="1.0" encoding="utf-8"?>
<formControlPr xmlns="http://schemas.microsoft.com/office/spreadsheetml/2009/9/main" objectType="CheckBox" fmlaLink="$H$19" lockText="1" noThreeD="1"/>
</file>

<file path=xl/ctrlProps/ctrlProp661.xml><?xml version="1.0" encoding="utf-8"?>
<formControlPr xmlns="http://schemas.microsoft.com/office/spreadsheetml/2009/9/main" objectType="CheckBox" fmlaLink="$H$20" lockText="1" noThreeD="1"/>
</file>

<file path=xl/ctrlProps/ctrlProp662.xml><?xml version="1.0" encoding="utf-8"?>
<formControlPr xmlns="http://schemas.microsoft.com/office/spreadsheetml/2009/9/main" objectType="CheckBox" fmlaLink="$H$21" lockText="1" noThreeD="1"/>
</file>

<file path=xl/ctrlProps/ctrlProp663.xml><?xml version="1.0" encoding="utf-8"?>
<formControlPr xmlns="http://schemas.microsoft.com/office/spreadsheetml/2009/9/main" objectType="CheckBox" fmlaLink="$H$22" lockText="1" noThreeD="1"/>
</file>

<file path=xl/ctrlProps/ctrlProp664.xml><?xml version="1.0" encoding="utf-8"?>
<formControlPr xmlns="http://schemas.microsoft.com/office/spreadsheetml/2009/9/main" objectType="CheckBox" fmlaLink="$H$23" lockText="1" noThreeD="1"/>
</file>

<file path=xl/ctrlProps/ctrlProp665.xml><?xml version="1.0" encoding="utf-8"?>
<formControlPr xmlns="http://schemas.microsoft.com/office/spreadsheetml/2009/9/main" objectType="CheckBox" fmlaLink="$H$24" lockText="1" noThreeD="1"/>
</file>

<file path=xl/ctrlProps/ctrlProp666.xml><?xml version="1.0" encoding="utf-8"?>
<formControlPr xmlns="http://schemas.microsoft.com/office/spreadsheetml/2009/9/main" objectType="CheckBox" fmlaLink="$H$25" lockText="1" noThreeD="1"/>
</file>

<file path=xl/ctrlProps/ctrlProp667.xml><?xml version="1.0" encoding="utf-8"?>
<formControlPr xmlns="http://schemas.microsoft.com/office/spreadsheetml/2009/9/main" objectType="CheckBox" fmlaLink="$H$26" lockText="1" noThreeD="1"/>
</file>

<file path=xl/ctrlProps/ctrlProp668.xml><?xml version="1.0" encoding="utf-8"?>
<formControlPr xmlns="http://schemas.microsoft.com/office/spreadsheetml/2009/9/main" objectType="CheckBox" fmlaLink="$H$27" lockText="1" noThreeD="1"/>
</file>

<file path=xl/ctrlProps/ctrlProp669.xml><?xml version="1.0" encoding="utf-8"?>
<formControlPr xmlns="http://schemas.microsoft.com/office/spreadsheetml/2009/9/main" objectType="CheckBox" fmlaLink="$H$28" lockText="1" noThreeD="1"/>
</file>

<file path=xl/ctrlProps/ctrlProp67.xml><?xml version="1.0" encoding="utf-8"?>
<formControlPr xmlns="http://schemas.microsoft.com/office/spreadsheetml/2009/9/main" objectType="CheckBox" fmlaLink="$G$23" lockText="1" noThreeD="1"/>
</file>

<file path=xl/ctrlProps/ctrlProp670.xml><?xml version="1.0" encoding="utf-8"?>
<formControlPr xmlns="http://schemas.microsoft.com/office/spreadsheetml/2009/9/main" objectType="CheckBox" fmlaLink="$I$11" lockText="1" noThreeD="1"/>
</file>

<file path=xl/ctrlProps/ctrlProp671.xml><?xml version="1.0" encoding="utf-8"?>
<formControlPr xmlns="http://schemas.microsoft.com/office/spreadsheetml/2009/9/main" objectType="CheckBox" fmlaLink="$I$12" lockText="1" noThreeD="1"/>
</file>

<file path=xl/ctrlProps/ctrlProp672.xml><?xml version="1.0" encoding="utf-8"?>
<formControlPr xmlns="http://schemas.microsoft.com/office/spreadsheetml/2009/9/main" objectType="CheckBox" fmlaLink="$I$13" lockText="1" noThreeD="1"/>
</file>

<file path=xl/ctrlProps/ctrlProp673.xml><?xml version="1.0" encoding="utf-8"?>
<formControlPr xmlns="http://schemas.microsoft.com/office/spreadsheetml/2009/9/main" objectType="CheckBox" fmlaLink="$I$14" lockText="1" noThreeD="1"/>
</file>

<file path=xl/ctrlProps/ctrlProp674.xml><?xml version="1.0" encoding="utf-8"?>
<formControlPr xmlns="http://schemas.microsoft.com/office/spreadsheetml/2009/9/main" objectType="CheckBox" fmlaLink="$I$15" lockText="1" noThreeD="1"/>
</file>

<file path=xl/ctrlProps/ctrlProp675.xml><?xml version="1.0" encoding="utf-8"?>
<formControlPr xmlns="http://schemas.microsoft.com/office/spreadsheetml/2009/9/main" objectType="CheckBox" fmlaLink="$I$16" lockText="1" noThreeD="1"/>
</file>

<file path=xl/ctrlProps/ctrlProp676.xml><?xml version="1.0" encoding="utf-8"?>
<formControlPr xmlns="http://schemas.microsoft.com/office/spreadsheetml/2009/9/main" objectType="CheckBox" fmlaLink="$I$17" lockText="1" noThreeD="1"/>
</file>

<file path=xl/ctrlProps/ctrlProp677.xml><?xml version="1.0" encoding="utf-8"?>
<formControlPr xmlns="http://schemas.microsoft.com/office/spreadsheetml/2009/9/main" objectType="CheckBox" fmlaLink="$I$18" lockText="1" noThreeD="1"/>
</file>

<file path=xl/ctrlProps/ctrlProp678.xml><?xml version="1.0" encoding="utf-8"?>
<formControlPr xmlns="http://schemas.microsoft.com/office/spreadsheetml/2009/9/main" objectType="CheckBox" fmlaLink="$I$19" lockText="1" noThreeD="1"/>
</file>

<file path=xl/ctrlProps/ctrlProp679.xml><?xml version="1.0" encoding="utf-8"?>
<formControlPr xmlns="http://schemas.microsoft.com/office/spreadsheetml/2009/9/main" objectType="CheckBox" fmlaLink="$I$20" lockText="1" noThreeD="1"/>
</file>

<file path=xl/ctrlProps/ctrlProp68.xml><?xml version="1.0" encoding="utf-8"?>
<formControlPr xmlns="http://schemas.microsoft.com/office/spreadsheetml/2009/9/main" objectType="CheckBox" fmlaLink="$G$24" lockText="1" noThreeD="1"/>
</file>

<file path=xl/ctrlProps/ctrlProp680.xml><?xml version="1.0" encoding="utf-8"?>
<formControlPr xmlns="http://schemas.microsoft.com/office/spreadsheetml/2009/9/main" objectType="CheckBox" fmlaLink="$I$21" lockText="1" noThreeD="1"/>
</file>

<file path=xl/ctrlProps/ctrlProp681.xml><?xml version="1.0" encoding="utf-8"?>
<formControlPr xmlns="http://schemas.microsoft.com/office/spreadsheetml/2009/9/main" objectType="CheckBox" fmlaLink="$I$22" lockText="1" noThreeD="1"/>
</file>

<file path=xl/ctrlProps/ctrlProp682.xml><?xml version="1.0" encoding="utf-8"?>
<formControlPr xmlns="http://schemas.microsoft.com/office/spreadsheetml/2009/9/main" objectType="CheckBox" fmlaLink="$I$23" lockText="1" noThreeD="1"/>
</file>

<file path=xl/ctrlProps/ctrlProp683.xml><?xml version="1.0" encoding="utf-8"?>
<formControlPr xmlns="http://schemas.microsoft.com/office/spreadsheetml/2009/9/main" objectType="CheckBox" fmlaLink="$I$24" lockText="1" noThreeD="1"/>
</file>

<file path=xl/ctrlProps/ctrlProp684.xml><?xml version="1.0" encoding="utf-8"?>
<formControlPr xmlns="http://schemas.microsoft.com/office/spreadsheetml/2009/9/main" objectType="CheckBox" fmlaLink="$I$25" lockText="1" noThreeD="1"/>
</file>

<file path=xl/ctrlProps/ctrlProp685.xml><?xml version="1.0" encoding="utf-8"?>
<formControlPr xmlns="http://schemas.microsoft.com/office/spreadsheetml/2009/9/main" objectType="CheckBox" fmlaLink="$I$26" lockText="1" noThreeD="1"/>
</file>

<file path=xl/ctrlProps/ctrlProp686.xml><?xml version="1.0" encoding="utf-8"?>
<formControlPr xmlns="http://schemas.microsoft.com/office/spreadsheetml/2009/9/main" objectType="CheckBox" fmlaLink="$I$27" lockText="1" noThreeD="1"/>
</file>

<file path=xl/ctrlProps/ctrlProp687.xml><?xml version="1.0" encoding="utf-8"?>
<formControlPr xmlns="http://schemas.microsoft.com/office/spreadsheetml/2009/9/main" objectType="CheckBox" fmlaLink="$I$28" lockText="1" noThreeD="1"/>
</file>

<file path=xl/ctrlProps/ctrlProp688.xml><?xml version="1.0" encoding="utf-8"?>
<formControlPr xmlns="http://schemas.microsoft.com/office/spreadsheetml/2009/9/main" objectType="CheckBox" fmlaLink="$J$11" lockText="1" noThreeD="1"/>
</file>

<file path=xl/ctrlProps/ctrlProp689.xml><?xml version="1.0" encoding="utf-8"?>
<formControlPr xmlns="http://schemas.microsoft.com/office/spreadsheetml/2009/9/main" objectType="CheckBox" fmlaLink="$J$12" lockText="1" noThreeD="1"/>
</file>

<file path=xl/ctrlProps/ctrlProp69.xml><?xml version="1.0" encoding="utf-8"?>
<formControlPr xmlns="http://schemas.microsoft.com/office/spreadsheetml/2009/9/main" objectType="CheckBox" fmlaLink="$G$25" lockText="1" noThreeD="1"/>
</file>

<file path=xl/ctrlProps/ctrlProp690.xml><?xml version="1.0" encoding="utf-8"?>
<formControlPr xmlns="http://schemas.microsoft.com/office/spreadsheetml/2009/9/main" objectType="CheckBox" fmlaLink="$J$13" lockText="1" noThreeD="1"/>
</file>

<file path=xl/ctrlProps/ctrlProp691.xml><?xml version="1.0" encoding="utf-8"?>
<formControlPr xmlns="http://schemas.microsoft.com/office/spreadsheetml/2009/9/main" objectType="CheckBox" fmlaLink="$J$14" lockText="1" noThreeD="1"/>
</file>

<file path=xl/ctrlProps/ctrlProp692.xml><?xml version="1.0" encoding="utf-8"?>
<formControlPr xmlns="http://schemas.microsoft.com/office/spreadsheetml/2009/9/main" objectType="CheckBox" fmlaLink="$J$15" lockText="1" noThreeD="1"/>
</file>

<file path=xl/ctrlProps/ctrlProp693.xml><?xml version="1.0" encoding="utf-8"?>
<formControlPr xmlns="http://schemas.microsoft.com/office/spreadsheetml/2009/9/main" objectType="CheckBox" fmlaLink="$J$16" lockText="1" noThreeD="1"/>
</file>

<file path=xl/ctrlProps/ctrlProp694.xml><?xml version="1.0" encoding="utf-8"?>
<formControlPr xmlns="http://schemas.microsoft.com/office/spreadsheetml/2009/9/main" objectType="CheckBox" fmlaLink="$J$17" lockText="1" noThreeD="1"/>
</file>

<file path=xl/ctrlProps/ctrlProp695.xml><?xml version="1.0" encoding="utf-8"?>
<formControlPr xmlns="http://schemas.microsoft.com/office/spreadsheetml/2009/9/main" objectType="CheckBox" fmlaLink="$J$18" lockText="1" noThreeD="1"/>
</file>

<file path=xl/ctrlProps/ctrlProp696.xml><?xml version="1.0" encoding="utf-8"?>
<formControlPr xmlns="http://schemas.microsoft.com/office/spreadsheetml/2009/9/main" objectType="CheckBox" fmlaLink="$J$19" lockText="1" noThreeD="1"/>
</file>

<file path=xl/ctrlProps/ctrlProp697.xml><?xml version="1.0" encoding="utf-8"?>
<formControlPr xmlns="http://schemas.microsoft.com/office/spreadsheetml/2009/9/main" objectType="CheckBox" fmlaLink="$J$20" lockText="1" noThreeD="1"/>
</file>

<file path=xl/ctrlProps/ctrlProp698.xml><?xml version="1.0" encoding="utf-8"?>
<formControlPr xmlns="http://schemas.microsoft.com/office/spreadsheetml/2009/9/main" objectType="CheckBox" fmlaLink="$J$21" lockText="1" noThreeD="1"/>
</file>

<file path=xl/ctrlProps/ctrlProp699.xml><?xml version="1.0" encoding="utf-8"?>
<formControlPr xmlns="http://schemas.microsoft.com/office/spreadsheetml/2009/9/main" objectType="CheckBox" fmlaLink="$J$22" lockText="1" noThreeD="1"/>
</file>

<file path=xl/ctrlProps/ctrlProp7.xml><?xml version="1.0" encoding="utf-8"?>
<formControlPr xmlns="http://schemas.microsoft.com/office/spreadsheetml/2009/9/main" objectType="CheckBox" fmlaLink="$D$17" lockText="1" noThreeD="1"/>
</file>

<file path=xl/ctrlProps/ctrlProp70.xml><?xml version="1.0" encoding="utf-8"?>
<formControlPr xmlns="http://schemas.microsoft.com/office/spreadsheetml/2009/9/main" objectType="CheckBox" fmlaLink="$G$26" lockText="1" noThreeD="1"/>
</file>

<file path=xl/ctrlProps/ctrlProp700.xml><?xml version="1.0" encoding="utf-8"?>
<formControlPr xmlns="http://schemas.microsoft.com/office/spreadsheetml/2009/9/main" objectType="CheckBox" fmlaLink="$J$23" lockText="1" noThreeD="1"/>
</file>

<file path=xl/ctrlProps/ctrlProp701.xml><?xml version="1.0" encoding="utf-8"?>
<formControlPr xmlns="http://schemas.microsoft.com/office/spreadsheetml/2009/9/main" objectType="CheckBox" fmlaLink="$J$24" lockText="1" noThreeD="1"/>
</file>

<file path=xl/ctrlProps/ctrlProp702.xml><?xml version="1.0" encoding="utf-8"?>
<formControlPr xmlns="http://schemas.microsoft.com/office/spreadsheetml/2009/9/main" objectType="CheckBox" fmlaLink="$J$25" lockText="1" noThreeD="1"/>
</file>

<file path=xl/ctrlProps/ctrlProp703.xml><?xml version="1.0" encoding="utf-8"?>
<formControlPr xmlns="http://schemas.microsoft.com/office/spreadsheetml/2009/9/main" objectType="CheckBox" fmlaLink="$J$26" lockText="1" noThreeD="1"/>
</file>

<file path=xl/ctrlProps/ctrlProp704.xml><?xml version="1.0" encoding="utf-8"?>
<formControlPr xmlns="http://schemas.microsoft.com/office/spreadsheetml/2009/9/main" objectType="CheckBox" fmlaLink="$J$27" lockText="1" noThreeD="1"/>
</file>

<file path=xl/ctrlProps/ctrlProp705.xml><?xml version="1.0" encoding="utf-8"?>
<formControlPr xmlns="http://schemas.microsoft.com/office/spreadsheetml/2009/9/main" objectType="CheckBox" fmlaLink="$J$28" lockText="1" noThreeD="1"/>
</file>

<file path=xl/ctrlProps/ctrlProp706.xml><?xml version="1.0" encoding="utf-8"?>
<formControlPr xmlns="http://schemas.microsoft.com/office/spreadsheetml/2009/9/main" objectType="CheckBox" fmlaLink="$K$11" lockText="1" noThreeD="1"/>
</file>

<file path=xl/ctrlProps/ctrlProp707.xml><?xml version="1.0" encoding="utf-8"?>
<formControlPr xmlns="http://schemas.microsoft.com/office/spreadsheetml/2009/9/main" objectType="CheckBox" fmlaLink="$K$12" lockText="1" noThreeD="1"/>
</file>

<file path=xl/ctrlProps/ctrlProp708.xml><?xml version="1.0" encoding="utf-8"?>
<formControlPr xmlns="http://schemas.microsoft.com/office/spreadsheetml/2009/9/main" objectType="CheckBox" fmlaLink="$K$13" lockText="1" noThreeD="1"/>
</file>

<file path=xl/ctrlProps/ctrlProp709.xml><?xml version="1.0" encoding="utf-8"?>
<formControlPr xmlns="http://schemas.microsoft.com/office/spreadsheetml/2009/9/main" objectType="CheckBox" fmlaLink="$K$14" lockText="1" noThreeD="1"/>
</file>

<file path=xl/ctrlProps/ctrlProp71.xml><?xml version="1.0" encoding="utf-8"?>
<formControlPr xmlns="http://schemas.microsoft.com/office/spreadsheetml/2009/9/main" objectType="CheckBox" fmlaLink="$G$27" lockText="1" noThreeD="1"/>
</file>

<file path=xl/ctrlProps/ctrlProp710.xml><?xml version="1.0" encoding="utf-8"?>
<formControlPr xmlns="http://schemas.microsoft.com/office/spreadsheetml/2009/9/main" objectType="CheckBox" fmlaLink="$K$15" lockText="1" noThreeD="1"/>
</file>

<file path=xl/ctrlProps/ctrlProp711.xml><?xml version="1.0" encoding="utf-8"?>
<formControlPr xmlns="http://schemas.microsoft.com/office/spreadsheetml/2009/9/main" objectType="CheckBox" fmlaLink="$K$16" lockText="1" noThreeD="1"/>
</file>

<file path=xl/ctrlProps/ctrlProp712.xml><?xml version="1.0" encoding="utf-8"?>
<formControlPr xmlns="http://schemas.microsoft.com/office/spreadsheetml/2009/9/main" objectType="CheckBox" fmlaLink="$K$17" lockText="1" noThreeD="1"/>
</file>

<file path=xl/ctrlProps/ctrlProp713.xml><?xml version="1.0" encoding="utf-8"?>
<formControlPr xmlns="http://schemas.microsoft.com/office/spreadsheetml/2009/9/main" objectType="CheckBox" fmlaLink="$K$18" lockText="1" noThreeD="1"/>
</file>

<file path=xl/ctrlProps/ctrlProp714.xml><?xml version="1.0" encoding="utf-8"?>
<formControlPr xmlns="http://schemas.microsoft.com/office/spreadsheetml/2009/9/main" objectType="CheckBox" fmlaLink="$K$19" lockText="1" noThreeD="1"/>
</file>

<file path=xl/ctrlProps/ctrlProp715.xml><?xml version="1.0" encoding="utf-8"?>
<formControlPr xmlns="http://schemas.microsoft.com/office/spreadsheetml/2009/9/main" objectType="CheckBox" fmlaLink="$K$20" lockText="1" noThreeD="1"/>
</file>

<file path=xl/ctrlProps/ctrlProp716.xml><?xml version="1.0" encoding="utf-8"?>
<formControlPr xmlns="http://schemas.microsoft.com/office/spreadsheetml/2009/9/main" objectType="CheckBox" fmlaLink="$K$21" lockText="1" noThreeD="1"/>
</file>

<file path=xl/ctrlProps/ctrlProp717.xml><?xml version="1.0" encoding="utf-8"?>
<formControlPr xmlns="http://schemas.microsoft.com/office/spreadsheetml/2009/9/main" objectType="CheckBox" fmlaLink="$K$22" lockText="1" noThreeD="1"/>
</file>

<file path=xl/ctrlProps/ctrlProp718.xml><?xml version="1.0" encoding="utf-8"?>
<formControlPr xmlns="http://schemas.microsoft.com/office/spreadsheetml/2009/9/main" objectType="CheckBox" fmlaLink="$K$23" lockText="1" noThreeD="1"/>
</file>

<file path=xl/ctrlProps/ctrlProp719.xml><?xml version="1.0" encoding="utf-8"?>
<formControlPr xmlns="http://schemas.microsoft.com/office/spreadsheetml/2009/9/main" objectType="CheckBox" fmlaLink="$K$24" lockText="1" noThreeD="1"/>
</file>

<file path=xl/ctrlProps/ctrlProp72.xml><?xml version="1.0" encoding="utf-8"?>
<formControlPr xmlns="http://schemas.microsoft.com/office/spreadsheetml/2009/9/main" objectType="CheckBox" fmlaLink="$G$28" lockText="1" noThreeD="1"/>
</file>

<file path=xl/ctrlProps/ctrlProp720.xml><?xml version="1.0" encoding="utf-8"?>
<formControlPr xmlns="http://schemas.microsoft.com/office/spreadsheetml/2009/9/main" objectType="CheckBox" fmlaLink="$K$25" lockText="1" noThreeD="1"/>
</file>

<file path=xl/ctrlProps/ctrlProp721.xml><?xml version="1.0" encoding="utf-8"?>
<formControlPr xmlns="http://schemas.microsoft.com/office/spreadsheetml/2009/9/main" objectType="CheckBox" fmlaLink="$K$26" lockText="1" noThreeD="1"/>
</file>

<file path=xl/ctrlProps/ctrlProp722.xml><?xml version="1.0" encoding="utf-8"?>
<formControlPr xmlns="http://schemas.microsoft.com/office/spreadsheetml/2009/9/main" objectType="CheckBox" fmlaLink="$K$27" lockText="1" noThreeD="1"/>
</file>

<file path=xl/ctrlProps/ctrlProp723.xml><?xml version="1.0" encoding="utf-8"?>
<formControlPr xmlns="http://schemas.microsoft.com/office/spreadsheetml/2009/9/main" objectType="CheckBox" fmlaLink="$K$28" lockText="1" noThreeD="1"/>
</file>

<file path=xl/ctrlProps/ctrlProp724.xml><?xml version="1.0" encoding="utf-8"?>
<formControlPr xmlns="http://schemas.microsoft.com/office/spreadsheetml/2009/9/main" objectType="CheckBox" fmlaLink="$D$11" lockText="1" noThreeD="1"/>
</file>

<file path=xl/ctrlProps/ctrlProp725.xml><?xml version="1.0" encoding="utf-8"?>
<formControlPr xmlns="http://schemas.microsoft.com/office/spreadsheetml/2009/9/main" objectType="CheckBox" fmlaLink="$D$12" lockText="1" noThreeD="1"/>
</file>

<file path=xl/ctrlProps/ctrlProp726.xml><?xml version="1.0" encoding="utf-8"?>
<formControlPr xmlns="http://schemas.microsoft.com/office/spreadsheetml/2009/9/main" objectType="CheckBox" fmlaLink="$D$13" lockText="1" noThreeD="1"/>
</file>

<file path=xl/ctrlProps/ctrlProp727.xml><?xml version="1.0" encoding="utf-8"?>
<formControlPr xmlns="http://schemas.microsoft.com/office/spreadsheetml/2009/9/main" objectType="CheckBox" fmlaLink="$D$14" lockText="1" noThreeD="1"/>
</file>

<file path=xl/ctrlProps/ctrlProp728.xml><?xml version="1.0" encoding="utf-8"?>
<formControlPr xmlns="http://schemas.microsoft.com/office/spreadsheetml/2009/9/main" objectType="CheckBox" fmlaLink="$D$15" lockText="1" noThreeD="1"/>
</file>

<file path=xl/ctrlProps/ctrlProp729.xml><?xml version="1.0" encoding="utf-8"?>
<formControlPr xmlns="http://schemas.microsoft.com/office/spreadsheetml/2009/9/main" objectType="CheckBox" fmlaLink="$D$16" lockText="1" noThreeD="1"/>
</file>

<file path=xl/ctrlProps/ctrlProp73.xml><?xml version="1.0" encoding="utf-8"?>
<formControlPr xmlns="http://schemas.microsoft.com/office/spreadsheetml/2009/9/main" objectType="CheckBox" fmlaLink="$H$11" lockText="1" noThreeD="1"/>
</file>

<file path=xl/ctrlProps/ctrlProp730.xml><?xml version="1.0" encoding="utf-8"?>
<formControlPr xmlns="http://schemas.microsoft.com/office/spreadsheetml/2009/9/main" objectType="CheckBox" fmlaLink="$D$17" lockText="1" noThreeD="1"/>
</file>

<file path=xl/ctrlProps/ctrlProp731.xml><?xml version="1.0" encoding="utf-8"?>
<formControlPr xmlns="http://schemas.microsoft.com/office/spreadsheetml/2009/9/main" objectType="CheckBox" fmlaLink="$D$18" lockText="1" noThreeD="1"/>
</file>

<file path=xl/ctrlProps/ctrlProp732.xml><?xml version="1.0" encoding="utf-8"?>
<formControlPr xmlns="http://schemas.microsoft.com/office/spreadsheetml/2009/9/main" objectType="CheckBox" fmlaLink="$D$19" lockText="1" noThreeD="1"/>
</file>

<file path=xl/ctrlProps/ctrlProp733.xml><?xml version="1.0" encoding="utf-8"?>
<formControlPr xmlns="http://schemas.microsoft.com/office/spreadsheetml/2009/9/main" objectType="CheckBox" fmlaLink="$D$20" lockText="1" noThreeD="1"/>
</file>

<file path=xl/ctrlProps/ctrlProp734.xml><?xml version="1.0" encoding="utf-8"?>
<formControlPr xmlns="http://schemas.microsoft.com/office/spreadsheetml/2009/9/main" objectType="CheckBox" fmlaLink="$D$21" lockText="1" noThreeD="1"/>
</file>

<file path=xl/ctrlProps/ctrlProp735.xml><?xml version="1.0" encoding="utf-8"?>
<formControlPr xmlns="http://schemas.microsoft.com/office/spreadsheetml/2009/9/main" objectType="CheckBox" fmlaLink="$D$22" lockText="1" noThreeD="1"/>
</file>

<file path=xl/ctrlProps/ctrlProp736.xml><?xml version="1.0" encoding="utf-8"?>
<formControlPr xmlns="http://schemas.microsoft.com/office/spreadsheetml/2009/9/main" objectType="CheckBox" fmlaLink="$D$23" lockText="1" noThreeD="1"/>
</file>

<file path=xl/ctrlProps/ctrlProp737.xml><?xml version="1.0" encoding="utf-8"?>
<formControlPr xmlns="http://schemas.microsoft.com/office/spreadsheetml/2009/9/main" objectType="CheckBox" fmlaLink="$D$24" lockText="1" noThreeD="1"/>
</file>

<file path=xl/ctrlProps/ctrlProp738.xml><?xml version="1.0" encoding="utf-8"?>
<formControlPr xmlns="http://schemas.microsoft.com/office/spreadsheetml/2009/9/main" objectType="CheckBox" fmlaLink="$D$25" lockText="1" noThreeD="1"/>
</file>

<file path=xl/ctrlProps/ctrlProp739.xml><?xml version="1.0" encoding="utf-8"?>
<formControlPr xmlns="http://schemas.microsoft.com/office/spreadsheetml/2009/9/main" objectType="CheckBox" fmlaLink="$D$26" lockText="1" noThreeD="1"/>
</file>

<file path=xl/ctrlProps/ctrlProp74.xml><?xml version="1.0" encoding="utf-8"?>
<formControlPr xmlns="http://schemas.microsoft.com/office/spreadsheetml/2009/9/main" objectType="CheckBox" fmlaLink="$H$12" lockText="1" noThreeD="1"/>
</file>

<file path=xl/ctrlProps/ctrlProp740.xml><?xml version="1.0" encoding="utf-8"?>
<formControlPr xmlns="http://schemas.microsoft.com/office/spreadsheetml/2009/9/main" objectType="CheckBox" fmlaLink="$D$27" lockText="1" noThreeD="1"/>
</file>

<file path=xl/ctrlProps/ctrlProp741.xml><?xml version="1.0" encoding="utf-8"?>
<formControlPr xmlns="http://schemas.microsoft.com/office/spreadsheetml/2009/9/main" objectType="CheckBox" fmlaLink="$D$28" lockText="1" noThreeD="1"/>
</file>

<file path=xl/ctrlProps/ctrlProp742.xml><?xml version="1.0" encoding="utf-8"?>
<formControlPr xmlns="http://schemas.microsoft.com/office/spreadsheetml/2009/9/main" objectType="CheckBox" fmlaLink="$E$11" lockText="1" noThreeD="1"/>
</file>

<file path=xl/ctrlProps/ctrlProp743.xml><?xml version="1.0" encoding="utf-8"?>
<formControlPr xmlns="http://schemas.microsoft.com/office/spreadsheetml/2009/9/main" objectType="CheckBox" fmlaLink="$E$12" lockText="1" noThreeD="1"/>
</file>

<file path=xl/ctrlProps/ctrlProp744.xml><?xml version="1.0" encoding="utf-8"?>
<formControlPr xmlns="http://schemas.microsoft.com/office/spreadsheetml/2009/9/main" objectType="CheckBox" fmlaLink="$E$13" lockText="1" noThreeD="1"/>
</file>

<file path=xl/ctrlProps/ctrlProp745.xml><?xml version="1.0" encoding="utf-8"?>
<formControlPr xmlns="http://schemas.microsoft.com/office/spreadsheetml/2009/9/main" objectType="CheckBox" fmlaLink="$E$14" lockText="1" noThreeD="1"/>
</file>

<file path=xl/ctrlProps/ctrlProp746.xml><?xml version="1.0" encoding="utf-8"?>
<formControlPr xmlns="http://schemas.microsoft.com/office/spreadsheetml/2009/9/main" objectType="CheckBox" fmlaLink="$E$15" lockText="1" noThreeD="1"/>
</file>

<file path=xl/ctrlProps/ctrlProp747.xml><?xml version="1.0" encoding="utf-8"?>
<formControlPr xmlns="http://schemas.microsoft.com/office/spreadsheetml/2009/9/main" objectType="CheckBox" fmlaLink="$E$16" lockText="1" noThreeD="1"/>
</file>

<file path=xl/ctrlProps/ctrlProp748.xml><?xml version="1.0" encoding="utf-8"?>
<formControlPr xmlns="http://schemas.microsoft.com/office/spreadsheetml/2009/9/main" objectType="CheckBox" fmlaLink="$E$17" lockText="1" noThreeD="1"/>
</file>

<file path=xl/ctrlProps/ctrlProp749.xml><?xml version="1.0" encoding="utf-8"?>
<formControlPr xmlns="http://schemas.microsoft.com/office/spreadsheetml/2009/9/main" objectType="CheckBox" fmlaLink="$E$18" lockText="1" noThreeD="1"/>
</file>

<file path=xl/ctrlProps/ctrlProp75.xml><?xml version="1.0" encoding="utf-8"?>
<formControlPr xmlns="http://schemas.microsoft.com/office/spreadsheetml/2009/9/main" objectType="CheckBox" fmlaLink="$H$13" lockText="1" noThreeD="1"/>
</file>

<file path=xl/ctrlProps/ctrlProp750.xml><?xml version="1.0" encoding="utf-8"?>
<formControlPr xmlns="http://schemas.microsoft.com/office/spreadsheetml/2009/9/main" objectType="CheckBox" fmlaLink="$E$19" lockText="1" noThreeD="1"/>
</file>

<file path=xl/ctrlProps/ctrlProp751.xml><?xml version="1.0" encoding="utf-8"?>
<formControlPr xmlns="http://schemas.microsoft.com/office/spreadsheetml/2009/9/main" objectType="CheckBox" fmlaLink="$E$20" lockText="1" noThreeD="1"/>
</file>

<file path=xl/ctrlProps/ctrlProp752.xml><?xml version="1.0" encoding="utf-8"?>
<formControlPr xmlns="http://schemas.microsoft.com/office/spreadsheetml/2009/9/main" objectType="CheckBox" fmlaLink="$E$21" lockText="1" noThreeD="1"/>
</file>

<file path=xl/ctrlProps/ctrlProp753.xml><?xml version="1.0" encoding="utf-8"?>
<formControlPr xmlns="http://schemas.microsoft.com/office/spreadsheetml/2009/9/main" objectType="CheckBox" fmlaLink="$E$22" lockText="1" noThreeD="1"/>
</file>

<file path=xl/ctrlProps/ctrlProp754.xml><?xml version="1.0" encoding="utf-8"?>
<formControlPr xmlns="http://schemas.microsoft.com/office/spreadsheetml/2009/9/main" objectType="CheckBox" fmlaLink="$E$23" lockText="1" noThreeD="1"/>
</file>

<file path=xl/ctrlProps/ctrlProp755.xml><?xml version="1.0" encoding="utf-8"?>
<formControlPr xmlns="http://schemas.microsoft.com/office/spreadsheetml/2009/9/main" objectType="CheckBox" fmlaLink="$E$24" lockText="1" noThreeD="1"/>
</file>

<file path=xl/ctrlProps/ctrlProp756.xml><?xml version="1.0" encoding="utf-8"?>
<formControlPr xmlns="http://schemas.microsoft.com/office/spreadsheetml/2009/9/main" objectType="CheckBox" fmlaLink="$E$25" lockText="1" noThreeD="1"/>
</file>

<file path=xl/ctrlProps/ctrlProp757.xml><?xml version="1.0" encoding="utf-8"?>
<formControlPr xmlns="http://schemas.microsoft.com/office/spreadsheetml/2009/9/main" objectType="CheckBox" fmlaLink="$E$26" lockText="1" noThreeD="1"/>
</file>

<file path=xl/ctrlProps/ctrlProp758.xml><?xml version="1.0" encoding="utf-8"?>
<formControlPr xmlns="http://schemas.microsoft.com/office/spreadsheetml/2009/9/main" objectType="CheckBox" fmlaLink="$E$27" lockText="1" noThreeD="1"/>
</file>

<file path=xl/ctrlProps/ctrlProp759.xml><?xml version="1.0" encoding="utf-8"?>
<formControlPr xmlns="http://schemas.microsoft.com/office/spreadsheetml/2009/9/main" objectType="CheckBox" fmlaLink="$E$28" lockText="1" noThreeD="1"/>
</file>

<file path=xl/ctrlProps/ctrlProp76.xml><?xml version="1.0" encoding="utf-8"?>
<formControlPr xmlns="http://schemas.microsoft.com/office/spreadsheetml/2009/9/main" objectType="CheckBox" fmlaLink="$H$14" lockText="1" noThreeD="1"/>
</file>

<file path=xl/ctrlProps/ctrlProp760.xml><?xml version="1.0" encoding="utf-8"?>
<formControlPr xmlns="http://schemas.microsoft.com/office/spreadsheetml/2009/9/main" objectType="CheckBox" fmlaLink="$F$11" lockText="1" noThreeD="1"/>
</file>

<file path=xl/ctrlProps/ctrlProp761.xml><?xml version="1.0" encoding="utf-8"?>
<formControlPr xmlns="http://schemas.microsoft.com/office/spreadsheetml/2009/9/main" objectType="CheckBox" fmlaLink="$F$12" lockText="1" noThreeD="1"/>
</file>

<file path=xl/ctrlProps/ctrlProp762.xml><?xml version="1.0" encoding="utf-8"?>
<formControlPr xmlns="http://schemas.microsoft.com/office/spreadsheetml/2009/9/main" objectType="CheckBox" fmlaLink="$F$13" lockText="1" noThreeD="1"/>
</file>

<file path=xl/ctrlProps/ctrlProp763.xml><?xml version="1.0" encoding="utf-8"?>
<formControlPr xmlns="http://schemas.microsoft.com/office/spreadsheetml/2009/9/main" objectType="CheckBox" fmlaLink="$F$14" lockText="1" noThreeD="1"/>
</file>

<file path=xl/ctrlProps/ctrlProp764.xml><?xml version="1.0" encoding="utf-8"?>
<formControlPr xmlns="http://schemas.microsoft.com/office/spreadsheetml/2009/9/main" objectType="CheckBox" fmlaLink="$F$15" lockText="1" noThreeD="1"/>
</file>

<file path=xl/ctrlProps/ctrlProp765.xml><?xml version="1.0" encoding="utf-8"?>
<formControlPr xmlns="http://schemas.microsoft.com/office/spreadsheetml/2009/9/main" objectType="CheckBox" fmlaLink="$F$16" lockText="1" noThreeD="1"/>
</file>

<file path=xl/ctrlProps/ctrlProp766.xml><?xml version="1.0" encoding="utf-8"?>
<formControlPr xmlns="http://schemas.microsoft.com/office/spreadsheetml/2009/9/main" objectType="CheckBox" fmlaLink="$F$17" lockText="1" noThreeD="1"/>
</file>

<file path=xl/ctrlProps/ctrlProp767.xml><?xml version="1.0" encoding="utf-8"?>
<formControlPr xmlns="http://schemas.microsoft.com/office/spreadsheetml/2009/9/main" objectType="CheckBox" fmlaLink="$F$18" lockText="1" noThreeD="1"/>
</file>

<file path=xl/ctrlProps/ctrlProp768.xml><?xml version="1.0" encoding="utf-8"?>
<formControlPr xmlns="http://schemas.microsoft.com/office/spreadsheetml/2009/9/main" objectType="CheckBox" fmlaLink="$F$19" lockText="1" noThreeD="1"/>
</file>

<file path=xl/ctrlProps/ctrlProp769.xml><?xml version="1.0" encoding="utf-8"?>
<formControlPr xmlns="http://schemas.microsoft.com/office/spreadsheetml/2009/9/main" objectType="CheckBox" fmlaLink="$F$20" lockText="1" noThreeD="1"/>
</file>

<file path=xl/ctrlProps/ctrlProp77.xml><?xml version="1.0" encoding="utf-8"?>
<formControlPr xmlns="http://schemas.microsoft.com/office/spreadsheetml/2009/9/main" objectType="CheckBox" fmlaLink="$H$15" lockText="1" noThreeD="1"/>
</file>

<file path=xl/ctrlProps/ctrlProp770.xml><?xml version="1.0" encoding="utf-8"?>
<formControlPr xmlns="http://schemas.microsoft.com/office/spreadsheetml/2009/9/main" objectType="CheckBox" fmlaLink="$F$21" lockText="1" noThreeD="1"/>
</file>

<file path=xl/ctrlProps/ctrlProp771.xml><?xml version="1.0" encoding="utf-8"?>
<formControlPr xmlns="http://schemas.microsoft.com/office/spreadsheetml/2009/9/main" objectType="CheckBox" fmlaLink="$F$22" lockText="1" noThreeD="1"/>
</file>

<file path=xl/ctrlProps/ctrlProp772.xml><?xml version="1.0" encoding="utf-8"?>
<formControlPr xmlns="http://schemas.microsoft.com/office/spreadsheetml/2009/9/main" objectType="CheckBox" fmlaLink="$F$23" lockText="1" noThreeD="1"/>
</file>

<file path=xl/ctrlProps/ctrlProp773.xml><?xml version="1.0" encoding="utf-8"?>
<formControlPr xmlns="http://schemas.microsoft.com/office/spreadsheetml/2009/9/main" objectType="CheckBox" fmlaLink="$F$24" lockText="1" noThreeD="1"/>
</file>

<file path=xl/ctrlProps/ctrlProp774.xml><?xml version="1.0" encoding="utf-8"?>
<formControlPr xmlns="http://schemas.microsoft.com/office/spreadsheetml/2009/9/main" objectType="CheckBox" fmlaLink="$F$25" lockText="1" noThreeD="1"/>
</file>

<file path=xl/ctrlProps/ctrlProp775.xml><?xml version="1.0" encoding="utf-8"?>
<formControlPr xmlns="http://schemas.microsoft.com/office/spreadsheetml/2009/9/main" objectType="CheckBox" fmlaLink="$F$26" lockText="1" noThreeD="1"/>
</file>

<file path=xl/ctrlProps/ctrlProp776.xml><?xml version="1.0" encoding="utf-8"?>
<formControlPr xmlns="http://schemas.microsoft.com/office/spreadsheetml/2009/9/main" objectType="CheckBox" fmlaLink="$F$27" lockText="1" noThreeD="1"/>
</file>

<file path=xl/ctrlProps/ctrlProp777.xml><?xml version="1.0" encoding="utf-8"?>
<formControlPr xmlns="http://schemas.microsoft.com/office/spreadsheetml/2009/9/main" objectType="CheckBox" fmlaLink="$F$28" lockText="1" noThreeD="1"/>
</file>

<file path=xl/ctrlProps/ctrlProp778.xml><?xml version="1.0" encoding="utf-8"?>
<formControlPr xmlns="http://schemas.microsoft.com/office/spreadsheetml/2009/9/main" objectType="CheckBox" fmlaLink="$G$11" lockText="1" noThreeD="1"/>
</file>

<file path=xl/ctrlProps/ctrlProp779.xml><?xml version="1.0" encoding="utf-8"?>
<formControlPr xmlns="http://schemas.microsoft.com/office/spreadsheetml/2009/9/main" objectType="CheckBox" fmlaLink="$G$12" lockText="1" noThreeD="1"/>
</file>

<file path=xl/ctrlProps/ctrlProp78.xml><?xml version="1.0" encoding="utf-8"?>
<formControlPr xmlns="http://schemas.microsoft.com/office/spreadsheetml/2009/9/main" objectType="CheckBox" fmlaLink="$H$16" lockText="1" noThreeD="1"/>
</file>

<file path=xl/ctrlProps/ctrlProp780.xml><?xml version="1.0" encoding="utf-8"?>
<formControlPr xmlns="http://schemas.microsoft.com/office/spreadsheetml/2009/9/main" objectType="CheckBox" fmlaLink="$G$13" lockText="1" noThreeD="1"/>
</file>

<file path=xl/ctrlProps/ctrlProp781.xml><?xml version="1.0" encoding="utf-8"?>
<formControlPr xmlns="http://schemas.microsoft.com/office/spreadsheetml/2009/9/main" objectType="CheckBox" fmlaLink="$G$14" lockText="1" noThreeD="1"/>
</file>

<file path=xl/ctrlProps/ctrlProp782.xml><?xml version="1.0" encoding="utf-8"?>
<formControlPr xmlns="http://schemas.microsoft.com/office/spreadsheetml/2009/9/main" objectType="CheckBox" fmlaLink="$G$15" lockText="1" noThreeD="1"/>
</file>

<file path=xl/ctrlProps/ctrlProp783.xml><?xml version="1.0" encoding="utf-8"?>
<formControlPr xmlns="http://schemas.microsoft.com/office/spreadsheetml/2009/9/main" objectType="CheckBox" fmlaLink="$G$16" lockText="1" noThreeD="1"/>
</file>

<file path=xl/ctrlProps/ctrlProp784.xml><?xml version="1.0" encoding="utf-8"?>
<formControlPr xmlns="http://schemas.microsoft.com/office/spreadsheetml/2009/9/main" objectType="CheckBox" fmlaLink="$G$17" lockText="1" noThreeD="1"/>
</file>

<file path=xl/ctrlProps/ctrlProp785.xml><?xml version="1.0" encoding="utf-8"?>
<formControlPr xmlns="http://schemas.microsoft.com/office/spreadsheetml/2009/9/main" objectType="CheckBox" fmlaLink="$G$18" lockText="1" noThreeD="1"/>
</file>

<file path=xl/ctrlProps/ctrlProp786.xml><?xml version="1.0" encoding="utf-8"?>
<formControlPr xmlns="http://schemas.microsoft.com/office/spreadsheetml/2009/9/main" objectType="CheckBox" fmlaLink="$G$19" lockText="1" noThreeD="1"/>
</file>

<file path=xl/ctrlProps/ctrlProp787.xml><?xml version="1.0" encoding="utf-8"?>
<formControlPr xmlns="http://schemas.microsoft.com/office/spreadsheetml/2009/9/main" objectType="CheckBox" fmlaLink="$G$20" lockText="1" noThreeD="1"/>
</file>

<file path=xl/ctrlProps/ctrlProp788.xml><?xml version="1.0" encoding="utf-8"?>
<formControlPr xmlns="http://schemas.microsoft.com/office/spreadsheetml/2009/9/main" objectType="CheckBox" fmlaLink="$G$21" lockText="1" noThreeD="1"/>
</file>

<file path=xl/ctrlProps/ctrlProp789.xml><?xml version="1.0" encoding="utf-8"?>
<formControlPr xmlns="http://schemas.microsoft.com/office/spreadsheetml/2009/9/main" objectType="CheckBox" fmlaLink="$G$22" lockText="1" noThreeD="1"/>
</file>

<file path=xl/ctrlProps/ctrlProp79.xml><?xml version="1.0" encoding="utf-8"?>
<formControlPr xmlns="http://schemas.microsoft.com/office/spreadsheetml/2009/9/main" objectType="CheckBox" fmlaLink="$H$17" lockText="1" noThreeD="1"/>
</file>

<file path=xl/ctrlProps/ctrlProp790.xml><?xml version="1.0" encoding="utf-8"?>
<formControlPr xmlns="http://schemas.microsoft.com/office/spreadsheetml/2009/9/main" objectType="CheckBox" fmlaLink="$G$23" lockText="1" noThreeD="1"/>
</file>

<file path=xl/ctrlProps/ctrlProp791.xml><?xml version="1.0" encoding="utf-8"?>
<formControlPr xmlns="http://schemas.microsoft.com/office/spreadsheetml/2009/9/main" objectType="CheckBox" fmlaLink="$G$24" lockText="1" noThreeD="1"/>
</file>

<file path=xl/ctrlProps/ctrlProp792.xml><?xml version="1.0" encoding="utf-8"?>
<formControlPr xmlns="http://schemas.microsoft.com/office/spreadsheetml/2009/9/main" objectType="CheckBox" fmlaLink="$G$25" lockText="1" noThreeD="1"/>
</file>

<file path=xl/ctrlProps/ctrlProp793.xml><?xml version="1.0" encoding="utf-8"?>
<formControlPr xmlns="http://schemas.microsoft.com/office/spreadsheetml/2009/9/main" objectType="CheckBox" fmlaLink="$G$26" lockText="1" noThreeD="1"/>
</file>

<file path=xl/ctrlProps/ctrlProp794.xml><?xml version="1.0" encoding="utf-8"?>
<formControlPr xmlns="http://schemas.microsoft.com/office/spreadsheetml/2009/9/main" objectType="CheckBox" fmlaLink="$G$27" lockText="1" noThreeD="1"/>
</file>

<file path=xl/ctrlProps/ctrlProp795.xml><?xml version="1.0" encoding="utf-8"?>
<formControlPr xmlns="http://schemas.microsoft.com/office/spreadsheetml/2009/9/main" objectType="CheckBox" fmlaLink="$G$28" lockText="1" noThreeD="1"/>
</file>

<file path=xl/ctrlProps/ctrlProp796.xml><?xml version="1.0" encoding="utf-8"?>
<formControlPr xmlns="http://schemas.microsoft.com/office/spreadsheetml/2009/9/main" objectType="CheckBox" fmlaLink="$H$11" lockText="1" noThreeD="1"/>
</file>

<file path=xl/ctrlProps/ctrlProp797.xml><?xml version="1.0" encoding="utf-8"?>
<formControlPr xmlns="http://schemas.microsoft.com/office/spreadsheetml/2009/9/main" objectType="CheckBox" fmlaLink="$H$12" lockText="1" noThreeD="1"/>
</file>

<file path=xl/ctrlProps/ctrlProp798.xml><?xml version="1.0" encoding="utf-8"?>
<formControlPr xmlns="http://schemas.microsoft.com/office/spreadsheetml/2009/9/main" objectType="CheckBox" fmlaLink="$H$13" lockText="1" noThreeD="1"/>
</file>

<file path=xl/ctrlProps/ctrlProp799.xml><?xml version="1.0" encoding="utf-8"?>
<formControlPr xmlns="http://schemas.microsoft.com/office/spreadsheetml/2009/9/main" objectType="CheckBox" fmlaLink="$H$14" lockText="1" noThreeD="1"/>
</file>

<file path=xl/ctrlProps/ctrlProp8.xml><?xml version="1.0" encoding="utf-8"?>
<formControlPr xmlns="http://schemas.microsoft.com/office/spreadsheetml/2009/9/main" objectType="CheckBox" fmlaLink="$D$18" lockText="1" noThreeD="1"/>
</file>

<file path=xl/ctrlProps/ctrlProp80.xml><?xml version="1.0" encoding="utf-8"?>
<formControlPr xmlns="http://schemas.microsoft.com/office/spreadsheetml/2009/9/main" objectType="CheckBox" fmlaLink="$H$18" lockText="1" noThreeD="1"/>
</file>

<file path=xl/ctrlProps/ctrlProp800.xml><?xml version="1.0" encoding="utf-8"?>
<formControlPr xmlns="http://schemas.microsoft.com/office/spreadsheetml/2009/9/main" objectType="CheckBox" fmlaLink="$H$15" lockText="1" noThreeD="1"/>
</file>

<file path=xl/ctrlProps/ctrlProp801.xml><?xml version="1.0" encoding="utf-8"?>
<formControlPr xmlns="http://schemas.microsoft.com/office/spreadsheetml/2009/9/main" objectType="CheckBox" fmlaLink="$H$16" lockText="1" noThreeD="1"/>
</file>

<file path=xl/ctrlProps/ctrlProp802.xml><?xml version="1.0" encoding="utf-8"?>
<formControlPr xmlns="http://schemas.microsoft.com/office/spreadsheetml/2009/9/main" objectType="CheckBox" fmlaLink="$H$17" lockText="1" noThreeD="1"/>
</file>

<file path=xl/ctrlProps/ctrlProp803.xml><?xml version="1.0" encoding="utf-8"?>
<formControlPr xmlns="http://schemas.microsoft.com/office/spreadsheetml/2009/9/main" objectType="CheckBox" fmlaLink="$H$18" lockText="1" noThreeD="1"/>
</file>

<file path=xl/ctrlProps/ctrlProp804.xml><?xml version="1.0" encoding="utf-8"?>
<formControlPr xmlns="http://schemas.microsoft.com/office/spreadsheetml/2009/9/main" objectType="CheckBox" fmlaLink="$H$19" lockText="1" noThreeD="1"/>
</file>

<file path=xl/ctrlProps/ctrlProp805.xml><?xml version="1.0" encoding="utf-8"?>
<formControlPr xmlns="http://schemas.microsoft.com/office/spreadsheetml/2009/9/main" objectType="CheckBox" fmlaLink="$H$20" lockText="1" noThreeD="1"/>
</file>

<file path=xl/ctrlProps/ctrlProp806.xml><?xml version="1.0" encoding="utf-8"?>
<formControlPr xmlns="http://schemas.microsoft.com/office/spreadsheetml/2009/9/main" objectType="CheckBox" fmlaLink="$H$21" lockText="1" noThreeD="1"/>
</file>

<file path=xl/ctrlProps/ctrlProp807.xml><?xml version="1.0" encoding="utf-8"?>
<formControlPr xmlns="http://schemas.microsoft.com/office/spreadsheetml/2009/9/main" objectType="CheckBox" fmlaLink="$H$22" lockText="1" noThreeD="1"/>
</file>

<file path=xl/ctrlProps/ctrlProp808.xml><?xml version="1.0" encoding="utf-8"?>
<formControlPr xmlns="http://schemas.microsoft.com/office/spreadsheetml/2009/9/main" objectType="CheckBox" fmlaLink="$H$23" lockText="1" noThreeD="1"/>
</file>

<file path=xl/ctrlProps/ctrlProp809.xml><?xml version="1.0" encoding="utf-8"?>
<formControlPr xmlns="http://schemas.microsoft.com/office/spreadsheetml/2009/9/main" objectType="CheckBox" fmlaLink="$H$24" lockText="1" noThreeD="1"/>
</file>

<file path=xl/ctrlProps/ctrlProp81.xml><?xml version="1.0" encoding="utf-8"?>
<formControlPr xmlns="http://schemas.microsoft.com/office/spreadsheetml/2009/9/main" objectType="CheckBox" fmlaLink="$H$19" lockText="1" noThreeD="1"/>
</file>

<file path=xl/ctrlProps/ctrlProp810.xml><?xml version="1.0" encoding="utf-8"?>
<formControlPr xmlns="http://schemas.microsoft.com/office/spreadsheetml/2009/9/main" objectType="CheckBox" fmlaLink="$H$25" lockText="1" noThreeD="1"/>
</file>

<file path=xl/ctrlProps/ctrlProp811.xml><?xml version="1.0" encoding="utf-8"?>
<formControlPr xmlns="http://schemas.microsoft.com/office/spreadsheetml/2009/9/main" objectType="CheckBox" fmlaLink="$H$26" lockText="1" noThreeD="1"/>
</file>

<file path=xl/ctrlProps/ctrlProp812.xml><?xml version="1.0" encoding="utf-8"?>
<formControlPr xmlns="http://schemas.microsoft.com/office/spreadsheetml/2009/9/main" objectType="CheckBox" fmlaLink="$H$27" lockText="1" noThreeD="1"/>
</file>

<file path=xl/ctrlProps/ctrlProp813.xml><?xml version="1.0" encoding="utf-8"?>
<formControlPr xmlns="http://schemas.microsoft.com/office/spreadsheetml/2009/9/main" objectType="CheckBox" fmlaLink="$H$28" lockText="1" noThreeD="1"/>
</file>

<file path=xl/ctrlProps/ctrlProp814.xml><?xml version="1.0" encoding="utf-8"?>
<formControlPr xmlns="http://schemas.microsoft.com/office/spreadsheetml/2009/9/main" objectType="CheckBox" fmlaLink="$I$11" lockText="1" noThreeD="1"/>
</file>

<file path=xl/ctrlProps/ctrlProp815.xml><?xml version="1.0" encoding="utf-8"?>
<formControlPr xmlns="http://schemas.microsoft.com/office/spreadsheetml/2009/9/main" objectType="CheckBox" fmlaLink="$I$12" lockText="1" noThreeD="1"/>
</file>

<file path=xl/ctrlProps/ctrlProp816.xml><?xml version="1.0" encoding="utf-8"?>
<formControlPr xmlns="http://schemas.microsoft.com/office/spreadsheetml/2009/9/main" objectType="CheckBox" fmlaLink="$I$13" lockText="1" noThreeD="1"/>
</file>

<file path=xl/ctrlProps/ctrlProp817.xml><?xml version="1.0" encoding="utf-8"?>
<formControlPr xmlns="http://schemas.microsoft.com/office/spreadsheetml/2009/9/main" objectType="CheckBox" fmlaLink="$I$14" lockText="1" noThreeD="1"/>
</file>

<file path=xl/ctrlProps/ctrlProp818.xml><?xml version="1.0" encoding="utf-8"?>
<formControlPr xmlns="http://schemas.microsoft.com/office/spreadsheetml/2009/9/main" objectType="CheckBox" fmlaLink="$I$15" lockText="1" noThreeD="1"/>
</file>

<file path=xl/ctrlProps/ctrlProp819.xml><?xml version="1.0" encoding="utf-8"?>
<formControlPr xmlns="http://schemas.microsoft.com/office/spreadsheetml/2009/9/main" objectType="CheckBox" fmlaLink="$I$16" lockText="1" noThreeD="1"/>
</file>

<file path=xl/ctrlProps/ctrlProp82.xml><?xml version="1.0" encoding="utf-8"?>
<formControlPr xmlns="http://schemas.microsoft.com/office/spreadsheetml/2009/9/main" objectType="CheckBox" fmlaLink="$H$20" lockText="1" noThreeD="1"/>
</file>

<file path=xl/ctrlProps/ctrlProp820.xml><?xml version="1.0" encoding="utf-8"?>
<formControlPr xmlns="http://schemas.microsoft.com/office/spreadsheetml/2009/9/main" objectType="CheckBox" fmlaLink="$I$17" lockText="1" noThreeD="1"/>
</file>

<file path=xl/ctrlProps/ctrlProp821.xml><?xml version="1.0" encoding="utf-8"?>
<formControlPr xmlns="http://schemas.microsoft.com/office/spreadsheetml/2009/9/main" objectType="CheckBox" fmlaLink="$I$18" lockText="1" noThreeD="1"/>
</file>

<file path=xl/ctrlProps/ctrlProp822.xml><?xml version="1.0" encoding="utf-8"?>
<formControlPr xmlns="http://schemas.microsoft.com/office/spreadsheetml/2009/9/main" objectType="CheckBox" fmlaLink="$I$19" lockText="1" noThreeD="1"/>
</file>

<file path=xl/ctrlProps/ctrlProp823.xml><?xml version="1.0" encoding="utf-8"?>
<formControlPr xmlns="http://schemas.microsoft.com/office/spreadsheetml/2009/9/main" objectType="CheckBox" fmlaLink="$I$20" lockText="1" noThreeD="1"/>
</file>

<file path=xl/ctrlProps/ctrlProp824.xml><?xml version="1.0" encoding="utf-8"?>
<formControlPr xmlns="http://schemas.microsoft.com/office/spreadsheetml/2009/9/main" objectType="CheckBox" fmlaLink="$I$21" lockText="1" noThreeD="1"/>
</file>

<file path=xl/ctrlProps/ctrlProp825.xml><?xml version="1.0" encoding="utf-8"?>
<formControlPr xmlns="http://schemas.microsoft.com/office/spreadsheetml/2009/9/main" objectType="CheckBox" fmlaLink="$I$22" lockText="1" noThreeD="1"/>
</file>

<file path=xl/ctrlProps/ctrlProp826.xml><?xml version="1.0" encoding="utf-8"?>
<formControlPr xmlns="http://schemas.microsoft.com/office/spreadsheetml/2009/9/main" objectType="CheckBox" fmlaLink="$I$23" lockText="1" noThreeD="1"/>
</file>

<file path=xl/ctrlProps/ctrlProp827.xml><?xml version="1.0" encoding="utf-8"?>
<formControlPr xmlns="http://schemas.microsoft.com/office/spreadsheetml/2009/9/main" objectType="CheckBox" fmlaLink="$I$24" lockText="1" noThreeD="1"/>
</file>

<file path=xl/ctrlProps/ctrlProp828.xml><?xml version="1.0" encoding="utf-8"?>
<formControlPr xmlns="http://schemas.microsoft.com/office/spreadsheetml/2009/9/main" objectType="CheckBox" fmlaLink="$I$25" lockText="1" noThreeD="1"/>
</file>

<file path=xl/ctrlProps/ctrlProp829.xml><?xml version="1.0" encoding="utf-8"?>
<formControlPr xmlns="http://schemas.microsoft.com/office/spreadsheetml/2009/9/main" objectType="CheckBox" fmlaLink="$I$26" lockText="1" noThreeD="1"/>
</file>

<file path=xl/ctrlProps/ctrlProp83.xml><?xml version="1.0" encoding="utf-8"?>
<formControlPr xmlns="http://schemas.microsoft.com/office/spreadsheetml/2009/9/main" objectType="CheckBox" fmlaLink="$H$21" lockText="1" noThreeD="1"/>
</file>

<file path=xl/ctrlProps/ctrlProp830.xml><?xml version="1.0" encoding="utf-8"?>
<formControlPr xmlns="http://schemas.microsoft.com/office/spreadsheetml/2009/9/main" objectType="CheckBox" fmlaLink="$I$27" lockText="1" noThreeD="1"/>
</file>

<file path=xl/ctrlProps/ctrlProp831.xml><?xml version="1.0" encoding="utf-8"?>
<formControlPr xmlns="http://schemas.microsoft.com/office/spreadsheetml/2009/9/main" objectType="CheckBox" fmlaLink="$I$28" lockText="1" noThreeD="1"/>
</file>

<file path=xl/ctrlProps/ctrlProp832.xml><?xml version="1.0" encoding="utf-8"?>
<formControlPr xmlns="http://schemas.microsoft.com/office/spreadsheetml/2009/9/main" objectType="CheckBox" fmlaLink="$J$11" lockText="1" noThreeD="1"/>
</file>

<file path=xl/ctrlProps/ctrlProp833.xml><?xml version="1.0" encoding="utf-8"?>
<formControlPr xmlns="http://schemas.microsoft.com/office/spreadsheetml/2009/9/main" objectType="CheckBox" fmlaLink="$J$12" lockText="1" noThreeD="1"/>
</file>

<file path=xl/ctrlProps/ctrlProp834.xml><?xml version="1.0" encoding="utf-8"?>
<formControlPr xmlns="http://schemas.microsoft.com/office/spreadsheetml/2009/9/main" objectType="CheckBox" fmlaLink="$J$13" lockText="1" noThreeD="1"/>
</file>

<file path=xl/ctrlProps/ctrlProp835.xml><?xml version="1.0" encoding="utf-8"?>
<formControlPr xmlns="http://schemas.microsoft.com/office/spreadsheetml/2009/9/main" objectType="CheckBox" fmlaLink="$J$14" lockText="1" noThreeD="1"/>
</file>

<file path=xl/ctrlProps/ctrlProp836.xml><?xml version="1.0" encoding="utf-8"?>
<formControlPr xmlns="http://schemas.microsoft.com/office/spreadsheetml/2009/9/main" objectType="CheckBox" fmlaLink="$J$15" lockText="1" noThreeD="1"/>
</file>

<file path=xl/ctrlProps/ctrlProp837.xml><?xml version="1.0" encoding="utf-8"?>
<formControlPr xmlns="http://schemas.microsoft.com/office/spreadsheetml/2009/9/main" objectType="CheckBox" fmlaLink="$J$16" lockText="1" noThreeD="1"/>
</file>

<file path=xl/ctrlProps/ctrlProp838.xml><?xml version="1.0" encoding="utf-8"?>
<formControlPr xmlns="http://schemas.microsoft.com/office/spreadsheetml/2009/9/main" objectType="CheckBox" fmlaLink="$J$17" lockText="1" noThreeD="1"/>
</file>

<file path=xl/ctrlProps/ctrlProp839.xml><?xml version="1.0" encoding="utf-8"?>
<formControlPr xmlns="http://schemas.microsoft.com/office/spreadsheetml/2009/9/main" objectType="CheckBox" fmlaLink="$J$18" lockText="1" noThreeD="1"/>
</file>

<file path=xl/ctrlProps/ctrlProp84.xml><?xml version="1.0" encoding="utf-8"?>
<formControlPr xmlns="http://schemas.microsoft.com/office/spreadsheetml/2009/9/main" objectType="CheckBox" fmlaLink="$H$22" lockText="1" noThreeD="1"/>
</file>

<file path=xl/ctrlProps/ctrlProp840.xml><?xml version="1.0" encoding="utf-8"?>
<formControlPr xmlns="http://schemas.microsoft.com/office/spreadsheetml/2009/9/main" objectType="CheckBox" fmlaLink="$J$19" lockText="1" noThreeD="1"/>
</file>

<file path=xl/ctrlProps/ctrlProp841.xml><?xml version="1.0" encoding="utf-8"?>
<formControlPr xmlns="http://schemas.microsoft.com/office/spreadsheetml/2009/9/main" objectType="CheckBox" fmlaLink="$J$20" lockText="1" noThreeD="1"/>
</file>

<file path=xl/ctrlProps/ctrlProp842.xml><?xml version="1.0" encoding="utf-8"?>
<formControlPr xmlns="http://schemas.microsoft.com/office/spreadsheetml/2009/9/main" objectType="CheckBox" fmlaLink="$J$21" lockText="1" noThreeD="1"/>
</file>

<file path=xl/ctrlProps/ctrlProp843.xml><?xml version="1.0" encoding="utf-8"?>
<formControlPr xmlns="http://schemas.microsoft.com/office/spreadsheetml/2009/9/main" objectType="CheckBox" fmlaLink="$J$22" lockText="1" noThreeD="1"/>
</file>

<file path=xl/ctrlProps/ctrlProp844.xml><?xml version="1.0" encoding="utf-8"?>
<formControlPr xmlns="http://schemas.microsoft.com/office/spreadsheetml/2009/9/main" objectType="CheckBox" fmlaLink="$J$23" lockText="1" noThreeD="1"/>
</file>

<file path=xl/ctrlProps/ctrlProp845.xml><?xml version="1.0" encoding="utf-8"?>
<formControlPr xmlns="http://schemas.microsoft.com/office/spreadsheetml/2009/9/main" objectType="CheckBox" fmlaLink="$J$24" lockText="1" noThreeD="1"/>
</file>

<file path=xl/ctrlProps/ctrlProp846.xml><?xml version="1.0" encoding="utf-8"?>
<formControlPr xmlns="http://schemas.microsoft.com/office/spreadsheetml/2009/9/main" objectType="CheckBox" fmlaLink="$J$25" lockText="1" noThreeD="1"/>
</file>

<file path=xl/ctrlProps/ctrlProp847.xml><?xml version="1.0" encoding="utf-8"?>
<formControlPr xmlns="http://schemas.microsoft.com/office/spreadsheetml/2009/9/main" objectType="CheckBox" fmlaLink="$J$26" lockText="1" noThreeD="1"/>
</file>

<file path=xl/ctrlProps/ctrlProp848.xml><?xml version="1.0" encoding="utf-8"?>
<formControlPr xmlns="http://schemas.microsoft.com/office/spreadsheetml/2009/9/main" objectType="CheckBox" fmlaLink="$J$27" lockText="1" noThreeD="1"/>
</file>

<file path=xl/ctrlProps/ctrlProp849.xml><?xml version="1.0" encoding="utf-8"?>
<formControlPr xmlns="http://schemas.microsoft.com/office/spreadsheetml/2009/9/main" objectType="CheckBox" fmlaLink="$J$28" lockText="1" noThreeD="1"/>
</file>

<file path=xl/ctrlProps/ctrlProp85.xml><?xml version="1.0" encoding="utf-8"?>
<formControlPr xmlns="http://schemas.microsoft.com/office/spreadsheetml/2009/9/main" objectType="CheckBox" fmlaLink="$H$23" lockText="1" noThreeD="1"/>
</file>

<file path=xl/ctrlProps/ctrlProp850.xml><?xml version="1.0" encoding="utf-8"?>
<formControlPr xmlns="http://schemas.microsoft.com/office/spreadsheetml/2009/9/main" objectType="CheckBox" fmlaLink="$K$11" lockText="1" noThreeD="1"/>
</file>

<file path=xl/ctrlProps/ctrlProp851.xml><?xml version="1.0" encoding="utf-8"?>
<formControlPr xmlns="http://schemas.microsoft.com/office/spreadsheetml/2009/9/main" objectType="CheckBox" fmlaLink="$K$12" lockText="1" noThreeD="1"/>
</file>

<file path=xl/ctrlProps/ctrlProp852.xml><?xml version="1.0" encoding="utf-8"?>
<formControlPr xmlns="http://schemas.microsoft.com/office/spreadsheetml/2009/9/main" objectType="CheckBox" fmlaLink="$K$13" lockText="1" noThreeD="1"/>
</file>

<file path=xl/ctrlProps/ctrlProp853.xml><?xml version="1.0" encoding="utf-8"?>
<formControlPr xmlns="http://schemas.microsoft.com/office/spreadsheetml/2009/9/main" objectType="CheckBox" fmlaLink="$K$14" lockText="1" noThreeD="1"/>
</file>

<file path=xl/ctrlProps/ctrlProp854.xml><?xml version="1.0" encoding="utf-8"?>
<formControlPr xmlns="http://schemas.microsoft.com/office/spreadsheetml/2009/9/main" objectType="CheckBox" fmlaLink="$K$15" lockText="1" noThreeD="1"/>
</file>

<file path=xl/ctrlProps/ctrlProp855.xml><?xml version="1.0" encoding="utf-8"?>
<formControlPr xmlns="http://schemas.microsoft.com/office/spreadsheetml/2009/9/main" objectType="CheckBox" fmlaLink="$K$16" lockText="1" noThreeD="1"/>
</file>

<file path=xl/ctrlProps/ctrlProp856.xml><?xml version="1.0" encoding="utf-8"?>
<formControlPr xmlns="http://schemas.microsoft.com/office/spreadsheetml/2009/9/main" objectType="CheckBox" fmlaLink="$K$17" lockText="1" noThreeD="1"/>
</file>

<file path=xl/ctrlProps/ctrlProp857.xml><?xml version="1.0" encoding="utf-8"?>
<formControlPr xmlns="http://schemas.microsoft.com/office/spreadsheetml/2009/9/main" objectType="CheckBox" fmlaLink="$K$18" lockText="1" noThreeD="1"/>
</file>

<file path=xl/ctrlProps/ctrlProp858.xml><?xml version="1.0" encoding="utf-8"?>
<formControlPr xmlns="http://schemas.microsoft.com/office/spreadsheetml/2009/9/main" objectType="CheckBox" fmlaLink="$K$19" lockText="1" noThreeD="1"/>
</file>

<file path=xl/ctrlProps/ctrlProp859.xml><?xml version="1.0" encoding="utf-8"?>
<formControlPr xmlns="http://schemas.microsoft.com/office/spreadsheetml/2009/9/main" objectType="CheckBox" fmlaLink="$K$20" lockText="1" noThreeD="1"/>
</file>

<file path=xl/ctrlProps/ctrlProp86.xml><?xml version="1.0" encoding="utf-8"?>
<formControlPr xmlns="http://schemas.microsoft.com/office/spreadsheetml/2009/9/main" objectType="CheckBox" fmlaLink="$H$24" lockText="1" noThreeD="1"/>
</file>

<file path=xl/ctrlProps/ctrlProp860.xml><?xml version="1.0" encoding="utf-8"?>
<formControlPr xmlns="http://schemas.microsoft.com/office/spreadsheetml/2009/9/main" objectType="CheckBox" fmlaLink="$K$21" lockText="1" noThreeD="1"/>
</file>

<file path=xl/ctrlProps/ctrlProp861.xml><?xml version="1.0" encoding="utf-8"?>
<formControlPr xmlns="http://schemas.microsoft.com/office/spreadsheetml/2009/9/main" objectType="CheckBox" fmlaLink="$K$22" lockText="1" noThreeD="1"/>
</file>

<file path=xl/ctrlProps/ctrlProp862.xml><?xml version="1.0" encoding="utf-8"?>
<formControlPr xmlns="http://schemas.microsoft.com/office/spreadsheetml/2009/9/main" objectType="CheckBox" fmlaLink="$K$23" lockText="1" noThreeD="1"/>
</file>

<file path=xl/ctrlProps/ctrlProp863.xml><?xml version="1.0" encoding="utf-8"?>
<formControlPr xmlns="http://schemas.microsoft.com/office/spreadsheetml/2009/9/main" objectType="CheckBox" fmlaLink="$K$24" lockText="1" noThreeD="1"/>
</file>

<file path=xl/ctrlProps/ctrlProp864.xml><?xml version="1.0" encoding="utf-8"?>
<formControlPr xmlns="http://schemas.microsoft.com/office/spreadsheetml/2009/9/main" objectType="CheckBox" fmlaLink="$K$25" lockText="1" noThreeD="1"/>
</file>

<file path=xl/ctrlProps/ctrlProp865.xml><?xml version="1.0" encoding="utf-8"?>
<formControlPr xmlns="http://schemas.microsoft.com/office/spreadsheetml/2009/9/main" objectType="CheckBox" fmlaLink="$K$26" lockText="1" noThreeD="1"/>
</file>

<file path=xl/ctrlProps/ctrlProp866.xml><?xml version="1.0" encoding="utf-8"?>
<formControlPr xmlns="http://schemas.microsoft.com/office/spreadsheetml/2009/9/main" objectType="CheckBox" fmlaLink="$K$27" lockText="1" noThreeD="1"/>
</file>

<file path=xl/ctrlProps/ctrlProp867.xml><?xml version="1.0" encoding="utf-8"?>
<formControlPr xmlns="http://schemas.microsoft.com/office/spreadsheetml/2009/9/main" objectType="CheckBox" fmlaLink="$K$28" lockText="1" noThreeD="1"/>
</file>

<file path=xl/ctrlProps/ctrlProp868.xml><?xml version="1.0" encoding="utf-8"?>
<formControlPr xmlns="http://schemas.microsoft.com/office/spreadsheetml/2009/9/main" objectType="CheckBox" fmlaLink="$L$28" lockText="1" noThreeD="1"/>
</file>

<file path=xl/ctrlProps/ctrlProp869.xml><?xml version="1.0" encoding="utf-8"?>
<formControlPr xmlns="http://schemas.microsoft.com/office/spreadsheetml/2009/9/main" objectType="CheckBox" fmlaLink="$K$28" lockText="1" noThreeD="1"/>
</file>

<file path=xl/ctrlProps/ctrlProp87.xml><?xml version="1.0" encoding="utf-8"?>
<formControlPr xmlns="http://schemas.microsoft.com/office/spreadsheetml/2009/9/main" objectType="CheckBox" fmlaLink="$H$25" lockText="1" noThreeD="1"/>
</file>

<file path=xl/ctrlProps/ctrlProp870.xml><?xml version="1.0" encoding="utf-8"?>
<formControlPr xmlns="http://schemas.microsoft.com/office/spreadsheetml/2009/9/main" objectType="CheckBox" fmlaLink="$D$11" lockText="1" noThreeD="1"/>
</file>

<file path=xl/ctrlProps/ctrlProp871.xml><?xml version="1.0" encoding="utf-8"?>
<formControlPr xmlns="http://schemas.microsoft.com/office/spreadsheetml/2009/9/main" objectType="CheckBox" fmlaLink="$D$12" lockText="1" noThreeD="1"/>
</file>

<file path=xl/ctrlProps/ctrlProp872.xml><?xml version="1.0" encoding="utf-8"?>
<formControlPr xmlns="http://schemas.microsoft.com/office/spreadsheetml/2009/9/main" objectType="CheckBox" fmlaLink="$D$13" lockText="1" noThreeD="1"/>
</file>

<file path=xl/ctrlProps/ctrlProp873.xml><?xml version="1.0" encoding="utf-8"?>
<formControlPr xmlns="http://schemas.microsoft.com/office/spreadsheetml/2009/9/main" objectType="CheckBox" fmlaLink="$D$14" lockText="1" noThreeD="1"/>
</file>

<file path=xl/ctrlProps/ctrlProp874.xml><?xml version="1.0" encoding="utf-8"?>
<formControlPr xmlns="http://schemas.microsoft.com/office/spreadsheetml/2009/9/main" objectType="CheckBox" fmlaLink="$D$15" lockText="1" noThreeD="1"/>
</file>

<file path=xl/ctrlProps/ctrlProp875.xml><?xml version="1.0" encoding="utf-8"?>
<formControlPr xmlns="http://schemas.microsoft.com/office/spreadsheetml/2009/9/main" objectType="CheckBox" fmlaLink="$D$16" lockText="1" noThreeD="1"/>
</file>

<file path=xl/ctrlProps/ctrlProp876.xml><?xml version="1.0" encoding="utf-8"?>
<formControlPr xmlns="http://schemas.microsoft.com/office/spreadsheetml/2009/9/main" objectType="CheckBox" fmlaLink="$D$17" lockText="1" noThreeD="1"/>
</file>

<file path=xl/ctrlProps/ctrlProp877.xml><?xml version="1.0" encoding="utf-8"?>
<formControlPr xmlns="http://schemas.microsoft.com/office/spreadsheetml/2009/9/main" objectType="CheckBox" fmlaLink="$D$18" lockText="1" noThreeD="1"/>
</file>

<file path=xl/ctrlProps/ctrlProp878.xml><?xml version="1.0" encoding="utf-8"?>
<formControlPr xmlns="http://schemas.microsoft.com/office/spreadsheetml/2009/9/main" objectType="CheckBox" fmlaLink="$D$19" lockText="1" noThreeD="1"/>
</file>

<file path=xl/ctrlProps/ctrlProp879.xml><?xml version="1.0" encoding="utf-8"?>
<formControlPr xmlns="http://schemas.microsoft.com/office/spreadsheetml/2009/9/main" objectType="CheckBox" fmlaLink="$D$20" lockText="1" noThreeD="1"/>
</file>

<file path=xl/ctrlProps/ctrlProp88.xml><?xml version="1.0" encoding="utf-8"?>
<formControlPr xmlns="http://schemas.microsoft.com/office/spreadsheetml/2009/9/main" objectType="CheckBox" fmlaLink="$H$26" lockText="1" noThreeD="1"/>
</file>

<file path=xl/ctrlProps/ctrlProp880.xml><?xml version="1.0" encoding="utf-8"?>
<formControlPr xmlns="http://schemas.microsoft.com/office/spreadsheetml/2009/9/main" objectType="CheckBox" fmlaLink="$D$21" lockText="1" noThreeD="1"/>
</file>

<file path=xl/ctrlProps/ctrlProp881.xml><?xml version="1.0" encoding="utf-8"?>
<formControlPr xmlns="http://schemas.microsoft.com/office/spreadsheetml/2009/9/main" objectType="CheckBox" fmlaLink="$D$22" lockText="1" noThreeD="1"/>
</file>

<file path=xl/ctrlProps/ctrlProp882.xml><?xml version="1.0" encoding="utf-8"?>
<formControlPr xmlns="http://schemas.microsoft.com/office/spreadsheetml/2009/9/main" objectType="CheckBox" fmlaLink="$D$23" lockText="1" noThreeD="1"/>
</file>

<file path=xl/ctrlProps/ctrlProp883.xml><?xml version="1.0" encoding="utf-8"?>
<formControlPr xmlns="http://schemas.microsoft.com/office/spreadsheetml/2009/9/main" objectType="CheckBox" fmlaLink="$D$24" lockText="1" noThreeD="1"/>
</file>

<file path=xl/ctrlProps/ctrlProp884.xml><?xml version="1.0" encoding="utf-8"?>
<formControlPr xmlns="http://schemas.microsoft.com/office/spreadsheetml/2009/9/main" objectType="CheckBox" fmlaLink="$D$25" lockText="1" noThreeD="1"/>
</file>

<file path=xl/ctrlProps/ctrlProp885.xml><?xml version="1.0" encoding="utf-8"?>
<formControlPr xmlns="http://schemas.microsoft.com/office/spreadsheetml/2009/9/main" objectType="CheckBox" fmlaLink="$D$26" lockText="1" noThreeD="1"/>
</file>

<file path=xl/ctrlProps/ctrlProp886.xml><?xml version="1.0" encoding="utf-8"?>
<formControlPr xmlns="http://schemas.microsoft.com/office/spreadsheetml/2009/9/main" objectType="CheckBox" fmlaLink="$D$27" lockText="1" noThreeD="1"/>
</file>

<file path=xl/ctrlProps/ctrlProp887.xml><?xml version="1.0" encoding="utf-8"?>
<formControlPr xmlns="http://schemas.microsoft.com/office/spreadsheetml/2009/9/main" objectType="CheckBox" fmlaLink="$D$28" lockText="1" noThreeD="1"/>
</file>

<file path=xl/ctrlProps/ctrlProp888.xml><?xml version="1.0" encoding="utf-8"?>
<formControlPr xmlns="http://schemas.microsoft.com/office/spreadsheetml/2009/9/main" objectType="CheckBox" fmlaLink="$E$11" lockText="1" noThreeD="1"/>
</file>

<file path=xl/ctrlProps/ctrlProp889.xml><?xml version="1.0" encoding="utf-8"?>
<formControlPr xmlns="http://schemas.microsoft.com/office/spreadsheetml/2009/9/main" objectType="CheckBox" fmlaLink="$E$12" lockText="1" noThreeD="1"/>
</file>

<file path=xl/ctrlProps/ctrlProp89.xml><?xml version="1.0" encoding="utf-8"?>
<formControlPr xmlns="http://schemas.microsoft.com/office/spreadsheetml/2009/9/main" objectType="CheckBox" fmlaLink="$H$27" lockText="1" noThreeD="1"/>
</file>

<file path=xl/ctrlProps/ctrlProp890.xml><?xml version="1.0" encoding="utf-8"?>
<formControlPr xmlns="http://schemas.microsoft.com/office/spreadsheetml/2009/9/main" objectType="CheckBox" fmlaLink="$E$13" lockText="1" noThreeD="1"/>
</file>

<file path=xl/ctrlProps/ctrlProp891.xml><?xml version="1.0" encoding="utf-8"?>
<formControlPr xmlns="http://schemas.microsoft.com/office/spreadsheetml/2009/9/main" objectType="CheckBox" fmlaLink="$E$14" lockText="1" noThreeD="1"/>
</file>

<file path=xl/ctrlProps/ctrlProp892.xml><?xml version="1.0" encoding="utf-8"?>
<formControlPr xmlns="http://schemas.microsoft.com/office/spreadsheetml/2009/9/main" objectType="CheckBox" fmlaLink="$E$15" lockText="1" noThreeD="1"/>
</file>

<file path=xl/ctrlProps/ctrlProp893.xml><?xml version="1.0" encoding="utf-8"?>
<formControlPr xmlns="http://schemas.microsoft.com/office/spreadsheetml/2009/9/main" objectType="CheckBox" fmlaLink="$E$16" lockText="1" noThreeD="1"/>
</file>

<file path=xl/ctrlProps/ctrlProp894.xml><?xml version="1.0" encoding="utf-8"?>
<formControlPr xmlns="http://schemas.microsoft.com/office/spreadsheetml/2009/9/main" objectType="CheckBox" fmlaLink="$E$17" lockText="1" noThreeD="1"/>
</file>

<file path=xl/ctrlProps/ctrlProp895.xml><?xml version="1.0" encoding="utf-8"?>
<formControlPr xmlns="http://schemas.microsoft.com/office/spreadsheetml/2009/9/main" objectType="CheckBox" fmlaLink="$E$18" lockText="1" noThreeD="1"/>
</file>

<file path=xl/ctrlProps/ctrlProp896.xml><?xml version="1.0" encoding="utf-8"?>
<formControlPr xmlns="http://schemas.microsoft.com/office/spreadsheetml/2009/9/main" objectType="CheckBox" fmlaLink="$E$19" lockText="1" noThreeD="1"/>
</file>

<file path=xl/ctrlProps/ctrlProp897.xml><?xml version="1.0" encoding="utf-8"?>
<formControlPr xmlns="http://schemas.microsoft.com/office/spreadsheetml/2009/9/main" objectType="CheckBox" fmlaLink="$E$20" lockText="1" noThreeD="1"/>
</file>

<file path=xl/ctrlProps/ctrlProp898.xml><?xml version="1.0" encoding="utf-8"?>
<formControlPr xmlns="http://schemas.microsoft.com/office/spreadsheetml/2009/9/main" objectType="CheckBox" fmlaLink="$E$21" lockText="1" noThreeD="1"/>
</file>

<file path=xl/ctrlProps/ctrlProp899.xml><?xml version="1.0" encoding="utf-8"?>
<formControlPr xmlns="http://schemas.microsoft.com/office/spreadsheetml/2009/9/main" objectType="CheckBox" fmlaLink="$E$22" lockText="1" noThreeD="1"/>
</file>

<file path=xl/ctrlProps/ctrlProp9.xml><?xml version="1.0" encoding="utf-8"?>
<formControlPr xmlns="http://schemas.microsoft.com/office/spreadsheetml/2009/9/main" objectType="CheckBox" fmlaLink="$D$19" lockText="1" noThreeD="1"/>
</file>

<file path=xl/ctrlProps/ctrlProp90.xml><?xml version="1.0" encoding="utf-8"?>
<formControlPr xmlns="http://schemas.microsoft.com/office/spreadsheetml/2009/9/main" objectType="CheckBox" fmlaLink="$H$28" lockText="1" noThreeD="1"/>
</file>

<file path=xl/ctrlProps/ctrlProp900.xml><?xml version="1.0" encoding="utf-8"?>
<formControlPr xmlns="http://schemas.microsoft.com/office/spreadsheetml/2009/9/main" objectType="CheckBox" fmlaLink="$E$23" lockText="1" noThreeD="1"/>
</file>

<file path=xl/ctrlProps/ctrlProp901.xml><?xml version="1.0" encoding="utf-8"?>
<formControlPr xmlns="http://schemas.microsoft.com/office/spreadsheetml/2009/9/main" objectType="CheckBox" fmlaLink="$E$24" lockText="1" noThreeD="1"/>
</file>

<file path=xl/ctrlProps/ctrlProp902.xml><?xml version="1.0" encoding="utf-8"?>
<formControlPr xmlns="http://schemas.microsoft.com/office/spreadsheetml/2009/9/main" objectType="CheckBox" fmlaLink="$E$25" lockText="1" noThreeD="1"/>
</file>

<file path=xl/ctrlProps/ctrlProp903.xml><?xml version="1.0" encoding="utf-8"?>
<formControlPr xmlns="http://schemas.microsoft.com/office/spreadsheetml/2009/9/main" objectType="CheckBox" fmlaLink="$E$26" lockText="1" noThreeD="1"/>
</file>

<file path=xl/ctrlProps/ctrlProp904.xml><?xml version="1.0" encoding="utf-8"?>
<formControlPr xmlns="http://schemas.microsoft.com/office/spreadsheetml/2009/9/main" objectType="CheckBox" fmlaLink="$E$27" lockText="1" noThreeD="1"/>
</file>

<file path=xl/ctrlProps/ctrlProp905.xml><?xml version="1.0" encoding="utf-8"?>
<formControlPr xmlns="http://schemas.microsoft.com/office/spreadsheetml/2009/9/main" objectType="CheckBox" fmlaLink="$E$28" lockText="1" noThreeD="1"/>
</file>

<file path=xl/ctrlProps/ctrlProp906.xml><?xml version="1.0" encoding="utf-8"?>
<formControlPr xmlns="http://schemas.microsoft.com/office/spreadsheetml/2009/9/main" objectType="CheckBox" fmlaLink="$F$11" lockText="1" noThreeD="1"/>
</file>

<file path=xl/ctrlProps/ctrlProp907.xml><?xml version="1.0" encoding="utf-8"?>
<formControlPr xmlns="http://schemas.microsoft.com/office/spreadsheetml/2009/9/main" objectType="CheckBox" fmlaLink="$F$12" lockText="1" noThreeD="1"/>
</file>

<file path=xl/ctrlProps/ctrlProp908.xml><?xml version="1.0" encoding="utf-8"?>
<formControlPr xmlns="http://schemas.microsoft.com/office/spreadsheetml/2009/9/main" objectType="CheckBox" fmlaLink="$F$13" lockText="1" noThreeD="1"/>
</file>

<file path=xl/ctrlProps/ctrlProp909.xml><?xml version="1.0" encoding="utf-8"?>
<formControlPr xmlns="http://schemas.microsoft.com/office/spreadsheetml/2009/9/main" objectType="CheckBox" fmlaLink="$F$14" lockText="1" noThreeD="1"/>
</file>

<file path=xl/ctrlProps/ctrlProp91.xml><?xml version="1.0" encoding="utf-8"?>
<formControlPr xmlns="http://schemas.microsoft.com/office/spreadsheetml/2009/9/main" objectType="CheckBox" fmlaLink="$I$11" lockText="1" noThreeD="1"/>
</file>

<file path=xl/ctrlProps/ctrlProp910.xml><?xml version="1.0" encoding="utf-8"?>
<formControlPr xmlns="http://schemas.microsoft.com/office/spreadsheetml/2009/9/main" objectType="CheckBox" fmlaLink="$F$15" lockText="1" noThreeD="1"/>
</file>

<file path=xl/ctrlProps/ctrlProp911.xml><?xml version="1.0" encoding="utf-8"?>
<formControlPr xmlns="http://schemas.microsoft.com/office/spreadsheetml/2009/9/main" objectType="CheckBox" fmlaLink="$F$16" lockText="1" noThreeD="1"/>
</file>

<file path=xl/ctrlProps/ctrlProp912.xml><?xml version="1.0" encoding="utf-8"?>
<formControlPr xmlns="http://schemas.microsoft.com/office/spreadsheetml/2009/9/main" objectType="CheckBox" fmlaLink="$F$17" lockText="1" noThreeD="1"/>
</file>

<file path=xl/ctrlProps/ctrlProp913.xml><?xml version="1.0" encoding="utf-8"?>
<formControlPr xmlns="http://schemas.microsoft.com/office/spreadsheetml/2009/9/main" objectType="CheckBox" fmlaLink="$F$18" lockText="1" noThreeD="1"/>
</file>

<file path=xl/ctrlProps/ctrlProp914.xml><?xml version="1.0" encoding="utf-8"?>
<formControlPr xmlns="http://schemas.microsoft.com/office/spreadsheetml/2009/9/main" objectType="CheckBox" fmlaLink="$F$19" lockText="1" noThreeD="1"/>
</file>

<file path=xl/ctrlProps/ctrlProp915.xml><?xml version="1.0" encoding="utf-8"?>
<formControlPr xmlns="http://schemas.microsoft.com/office/spreadsheetml/2009/9/main" objectType="CheckBox" fmlaLink="$F$20" lockText="1" noThreeD="1"/>
</file>

<file path=xl/ctrlProps/ctrlProp916.xml><?xml version="1.0" encoding="utf-8"?>
<formControlPr xmlns="http://schemas.microsoft.com/office/spreadsheetml/2009/9/main" objectType="CheckBox" fmlaLink="$F$21" lockText="1" noThreeD="1"/>
</file>

<file path=xl/ctrlProps/ctrlProp917.xml><?xml version="1.0" encoding="utf-8"?>
<formControlPr xmlns="http://schemas.microsoft.com/office/spreadsheetml/2009/9/main" objectType="CheckBox" fmlaLink="$F$22" lockText="1" noThreeD="1"/>
</file>

<file path=xl/ctrlProps/ctrlProp918.xml><?xml version="1.0" encoding="utf-8"?>
<formControlPr xmlns="http://schemas.microsoft.com/office/spreadsheetml/2009/9/main" objectType="CheckBox" fmlaLink="$F$23" lockText="1" noThreeD="1"/>
</file>

<file path=xl/ctrlProps/ctrlProp919.xml><?xml version="1.0" encoding="utf-8"?>
<formControlPr xmlns="http://schemas.microsoft.com/office/spreadsheetml/2009/9/main" objectType="CheckBox" fmlaLink="$F$24" lockText="1" noThreeD="1"/>
</file>

<file path=xl/ctrlProps/ctrlProp92.xml><?xml version="1.0" encoding="utf-8"?>
<formControlPr xmlns="http://schemas.microsoft.com/office/spreadsheetml/2009/9/main" objectType="CheckBox" fmlaLink="$I$12" lockText="1" noThreeD="1"/>
</file>

<file path=xl/ctrlProps/ctrlProp920.xml><?xml version="1.0" encoding="utf-8"?>
<formControlPr xmlns="http://schemas.microsoft.com/office/spreadsheetml/2009/9/main" objectType="CheckBox" fmlaLink="$F$25" lockText="1" noThreeD="1"/>
</file>

<file path=xl/ctrlProps/ctrlProp921.xml><?xml version="1.0" encoding="utf-8"?>
<formControlPr xmlns="http://schemas.microsoft.com/office/spreadsheetml/2009/9/main" objectType="CheckBox" fmlaLink="$F$26" lockText="1" noThreeD="1"/>
</file>

<file path=xl/ctrlProps/ctrlProp922.xml><?xml version="1.0" encoding="utf-8"?>
<formControlPr xmlns="http://schemas.microsoft.com/office/spreadsheetml/2009/9/main" objectType="CheckBox" fmlaLink="$F$27" lockText="1" noThreeD="1"/>
</file>

<file path=xl/ctrlProps/ctrlProp923.xml><?xml version="1.0" encoding="utf-8"?>
<formControlPr xmlns="http://schemas.microsoft.com/office/spreadsheetml/2009/9/main" objectType="CheckBox" fmlaLink="$F$28" lockText="1" noThreeD="1"/>
</file>

<file path=xl/ctrlProps/ctrlProp924.xml><?xml version="1.0" encoding="utf-8"?>
<formControlPr xmlns="http://schemas.microsoft.com/office/spreadsheetml/2009/9/main" objectType="CheckBox" fmlaLink="$G$11" lockText="1" noThreeD="1"/>
</file>

<file path=xl/ctrlProps/ctrlProp925.xml><?xml version="1.0" encoding="utf-8"?>
<formControlPr xmlns="http://schemas.microsoft.com/office/spreadsheetml/2009/9/main" objectType="CheckBox" fmlaLink="$G$12" lockText="1" noThreeD="1"/>
</file>

<file path=xl/ctrlProps/ctrlProp926.xml><?xml version="1.0" encoding="utf-8"?>
<formControlPr xmlns="http://schemas.microsoft.com/office/spreadsheetml/2009/9/main" objectType="CheckBox" fmlaLink="$G$13" lockText="1" noThreeD="1"/>
</file>

<file path=xl/ctrlProps/ctrlProp927.xml><?xml version="1.0" encoding="utf-8"?>
<formControlPr xmlns="http://schemas.microsoft.com/office/spreadsheetml/2009/9/main" objectType="CheckBox" fmlaLink="$G$14" lockText="1" noThreeD="1"/>
</file>

<file path=xl/ctrlProps/ctrlProp928.xml><?xml version="1.0" encoding="utf-8"?>
<formControlPr xmlns="http://schemas.microsoft.com/office/spreadsheetml/2009/9/main" objectType="CheckBox" fmlaLink="$G$15" lockText="1" noThreeD="1"/>
</file>

<file path=xl/ctrlProps/ctrlProp929.xml><?xml version="1.0" encoding="utf-8"?>
<formControlPr xmlns="http://schemas.microsoft.com/office/spreadsheetml/2009/9/main" objectType="CheckBox" fmlaLink="$G$16" lockText="1" noThreeD="1"/>
</file>

<file path=xl/ctrlProps/ctrlProp93.xml><?xml version="1.0" encoding="utf-8"?>
<formControlPr xmlns="http://schemas.microsoft.com/office/spreadsheetml/2009/9/main" objectType="CheckBox" fmlaLink="$I$13" lockText="1" noThreeD="1"/>
</file>

<file path=xl/ctrlProps/ctrlProp930.xml><?xml version="1.0" encoding="utf-8"?>
<formControlPr xmlns="http://schemas.microsoft.com/office/spreadsheetml/2009/9/main" objectType="CheckBox" fmlaLink="$G$17" lockText="1" noThreeD="1"/>
</file>

<file path=xl/ctrlProps/ctrlProp931.xml><?xml version="1.0" encoding="utf-8"?>
<formControlPr xmlns="http://schemas.microsoft.com/office/spreadsheetml/2009/9/main" objectType="CheckBox" fmlaLink="$G$18" lockText="1" noThreeD="1"/>
</file>

<file path=xl/ctrlProps/ctrlProp932.xml><?xml version="1.0" encoding="utf-8"?>
<formControlPr xmlns="http://schemas.microsoft.com/office/spreadsheetml/2009/9/main" objectType="CheckBox" fmlaLink="$G$19" lockText="1" noThreeD="1"/>
</file>

<file path=xl/ctrlProps/ctrlProp933.xml><?xml version="1.0" encoding="utf-8"?>
<formControlPr xmlns="http://schemas.microsoft.com/office/spreadsheetml/2009/9/main" objectType="CheckBox" fmlaLink="$G$20" lockText="1" noThreeD="1"/>
</file>

<file path=xl/ctrlProps/ctrlProp934.xml><?xml version="1.0" encoding="utf-8"?>
<formControlPr xmlns="http://schemas.microsoft.com/office/spreadsheetml/2009/9/main" objectType="CheckBox" fmlaLink="$G$21" lockText="1" noThreeD="1"/>
</file>

<file path=xl/ctrlProps/ctrlProp935.xml><?xml version="1.0" encoding="utf-8"?>
<formControlPr xmlns="http://schemas.microsoft.com/office/spreadsheetml/2009/9/main" objectType="CheckBox" fmlaLink="$G$22" lockText="1" noThreeD="1"/>
</file>

<file path=xl/ctrlProps/ctrlProp936.xml><?xml version="1.0" encoding="utf-8"?>
<formControlPr xmlns="http://schemas.microsoft.com/office/spreadsheetml/2009/9/main" objectType="CheckBox" fmlaLink="$G$23" lockText="1" noThreeD="1"/>
</file>

<file path=xl/ctrlProps/ctrlProp937.xml><?xml version="1.0" encoding="utf-8"?>
<formControlPr xmlns="http://schemas.microsoft.com/office/spreadsheetml/2009/9/main" objectType="CheckBox" fmlaLink="$G$24" lockText="1" noThreeD="1"/>
</file>

<file path=xl/ctrlProps/ctrlProp938.xml><?xml version="1.0" encoding="utf-8"?>
<formControlPr xmlns="http://schemas.microsoft.com/office/spreadsheetml/2009/9/main" objectType="CheckBox" fmlaLink="$G$25" lockText="1" noThreeD="1"/>
</file>

<file path=xl/ctrlProps/ctrlProp939.xml><?xml version="1.0" encoding="utf-8"?>
<formControlPr xmlns="http://schemas.microsoft.com/office/spreadsheetml/2009/9/main" objectType="CheckBox" fmlaLink="$G$26" lockText="1" noThreeD="1"/>
</file>

<file path=xl/ctrlProps/ctrlProp94.xml><?xml version="1.0" encoding="utf-8"?>
<formControlPr xmlns="http://schemas.microsoft.com/office/spreadsheetml/2009/9/main" objectType="CheckBox" fmlaLink="$I$14" lockText="1" noThreeD="1"/>
</file>

<file path=xl/ctrlProps/ctrlProp940.xml><?xml version="1.0" encoding="utf-8"?>
<formControlPr xmlns="http://schemas.microsoft.com/office/spreadsheetml/2009/9/main" objectType="CheckBox" fmlaLink="$G$27" lockText="1" noThreeD="1"/>
</file>

<file path=xl/ctrlProps/ctrlProp941.xml><?xml version="1.0" encoding="utf-8"?>
<formControlPr xmlns="http://schemas.microsoft.com/office/spreadsheetml/2009/9/main" objectType="CheckBox" fmlaLink="$G$28" lockText="1" noThreeD="1"/>
</file>

<file path=xl/ctrlProps/ctrlProp942.xml><?xml version="1.0" encoding="utf-8"?>
<formControlPr xmlns="http://schemas.microsoft.com/office/spreadsheetml/2009/9/main" objectType="CheckBox" fmlaLink="$H$11" lockText="1" noThreeD="1"/>
</file>

<file path=xl/ctrlProps/ctrlProp943.xml><?xml version="1.0" encoding="utf-8"?>
<formControlPr xmlns="http://schemas.microsoft.com/office/spreadsheetml/2009/9/main" objectType="CheckBox" fmlaLink="$H$12" lockText="1" noThreeD="1"/>
</file>

<file path=xl/ctrlProps/ctrlProp944.xml><?xml version="1.0" encoding="utf-8"?>
<formControlPr xmlns="http://schemas.microsoft.com/office/spreadsheetml/2009/9/main" objectType="CheckBox" fmlaLink="$H$13" lockText="1" noThreeD="1"/>
</file>

<file path=xl/ctrlProps/ctrlProp945.xml><?xml version="1.0" encoding="utf-8"?>
<formControlPr xmlns="http://schemas.microsoft.com/office/spreadsheetml/2009/9/main" objectType="CheckBox" fmlaLink="$H$14" lockText="1" noThreeD="1"/>
</file>

<file path=xl/ctrlProps/ctrlProp946.xml><?xml version="1.0" encoding="utf-8"?>
<formControlPr xmlns="http://schemas.microsoft.com/office/spreadsheetml/2009/9/main" objectType="CheckBox" fmlaLink="$H$15" lockText="1" noThreeD="1"/>
</file>

<file path=xl/ctrlProps/ctrlProp947.xml><?xml version="1.0" encoding="utf-8"?>
<formControlPr xmlns="http://schemas.microsoft.com/office/spreadsheetml/2009/9/main" objectType="CheckBox" fmlaLink="$H$16" lockText="1" noThreeD="1"/>
</file>

<file path=xl/ctrlProps/ctrlProp948.xml><?xml version="1.0" encoding="utf-8"?>
<formControlPr xmlns="http://schemas.microsoft.com/office/spreadsheetml/2009/9/main" objectType="CheckBox" fmlaLink="$H$17" lockText="1" noThreeD="1"/>
</file>

<file path=xl/ctrlProps/ctrlProp949.xml><?xml version="1.0" encoding="utf-8"?>
<formControlPr xmlns="http://schemas.microsoft.com/office/spreadsheetml/2009/9/main" objectType="CheckBox" fmlaLink="$H$18" lockText="1" noThreeD="1"/>
</file>

<file path=xl/ctrlProps/ctrlProp95.xml><?xml version="1.0" encoding="utf-8"?>
<formControlPr xmlns="http://schemas.microsoft.com/office/spreadsheetml/2009/9/main" objectType="CheckBox" fmlaLink="$I$15" lockText="1" noThreeD="1"/>
</file>

<file path=xl/ctrlProps/ctrlProp950.xml><?xml version="1.0" encoding="utf-8"?>
<formControlPr xmlns="http://schemas.microsoft.com/office/spreadsheetml/2009/9/main" objectType="CheckBox" fmlaLink="$H$19" lockText="1" noThreeD="1"/>
</file>

<file path=xl/ctrlProps/ctrlProp951.xml><?xml version="1.0" encoding="utf-8"?>
<formControlPr xmlns="http://schemas.microsoft.com/office/spreadsheetml/2009/9/main" objectType="CheckBox" fmlaLink="$H$20" lockText="1" noThreeD="1"/>
</file>

<file path=xl/ctrlProps/ctrlProp952.xml><?xml version="1.0" encoding="utf-8"?>
<formControlPr xmlns="http://schemas.microsoft.com/office/spreadsheetml/2009/9/main" objectType="CheckBox" fmlaLink="$H$21" lockText="1" noThreeD="1"/>
</file>

<file path=xl/ctrlProps/ctrlProp953.xml><?xml version="1.0" encoding="utf-8"?>
<formControlPr xmlns="http://schemas.microsoft.com/office/spreadsheetml/2009/9/main" objectType="CheckBox" fmlaLink="$H$22" lockText="1" noThreeD="1"/>
</file>

<file path=xl/ctrlProps/ctrlProp954.xml><?xml version="1.0" encoding="utf-8"?>
<formControlPr xmlns="http://schemas.microsoft.com/office/spreadsheetml/2009/9/main" objectType="CheckBox" fmlaLink="$H$23" lockText="1" noThreeD="1"/>
</file>

<file path=xl/ctrlProps/ctrlProp955.xml><?xml version="1.0" encoding="utf-8"?>
<formControlPr xmlns="http://schemas.microsoft.com/office/spreadsheetml/2009/9/main" objectType="CheckBox" fmlaLink="$H$24" lockText="1" noThreeD="1"/>
</file>

<file path=xl/ctrlProps/ctrlProp956.xml><?xml version="1.0" encoding="utf-8"?>
<formControlPr xmlns="http://schemas.microsoft.com/office/spreadsheetml/2009/9/main" objectType="CheckBox" fmlaLink="$H$25" lockText="1" noThreeD="1"/>
</file>

<file path=xl/ctrlProps/ctrlProp957.xml><?xml version="1.0" encoding="utf-8"?>
<formControlPr xmlns="http://schemas.microsoft.com/office/spreadsheetml/2009/9/main" objectType="CheckBox" fmlaLink="$H$26" lockText="1" noThreeD="1"/>
</file>

<file path=xl/ctrlProps/ctrlProp958.xml><?xml version="1.0" encoding="utf-8"?>
<formControlPr xmlns="http://schemas.microsoft.com/office/spreadsheetml/2009/9/main" objectType="CheckBox" fmlaLink="$H$27" lockText="1" noThreeD="1"/>
</file>

<file path=xl/ctrlProps/ctrlProp959.xml><?xml version="1.0" encoding="utf-8"?>
<formControlPr xmlns="http://schemas.microsoft.com/office/spreadsheetml/2009/9/main" objectType="CheckBox" fmlaLink="$H$28" lockText="1" noThreeD="1"/>
</file>

<file path=xl/ctrlProps/ctrlProp96.xml><?xml version="1.0" encoding="utf-8"?>
<formControlPr xmlns="http://schemas.microsoft.com/office/spreadsheetml/2009/9/main" objectType="CheckBox" fmlaLink="$I$16" lockText="1" noThreeD="1"/>
</file>

<file path=xl/ctrlProps/ctrlProp960.xml><?xml version="1.0" encoding="utf-8"?>
<formControlPr xmlns="http://schemas.microsoft.com/office/spreadsheetml/2009/9/main" objectType="CheckBox" fmlaLink="$I$11" lockText="1" noThreeD="1"/>
</file>

<file path=xl/ctrlProps/ctrlProp961.xml><?xml version="1.0" encoding="utf-8"?>
<formControlPr xmlns="http://schemas.microsoft.com/office/spreadsheetml/2009/9/main" objectType="CheckBox" fmlaLink="$I$12" lockText="1" noThreeD="1"/>
</file>

<file path=xl/ctrlProps/ctrlProp962.xml><?xml version="1.0" encoding="utf-8"?>
<formControlPr xmlns="http://schemas.microsoft.com/office/spreadsheetml/2009/9/main" objectType="CheckBox" fmlaLink="$I$13" lockText="1" noThreeD="1"/>
</file>

<file path=xl/ctrlProps/ctrlProp963.xml><?xml version="1.0" encoding="utf-8"?>
<formControlPr xmlns="http://schemas.microsoft.com/office/spreadsheetml/2009/9/main" objectType="CheckBox" fmlaLink="$I$14" lockText="1" noThreeD="1"/>
</file>

<file path=xl/ctrlProps/ctrlProp964.xml><?xml version="1.0" encoding="utf-8"?>
<formControlPr xmlns="http://schemas.microsoft.com/office/spreadsheetml/2009/9/main" objectType="CheckBox" fmlaLink="$I$15" lockText="1" noThreeD="1"/>
</file>

<file path=xl/ctrlProps/ctrlProp965.xml><?xml version="1.0" encoding="utf-8"?>
<formControlPr xmlns="http://schemas.microsoft.com/office/spreadsheetml/2009/9/main" objectType="CheckBox" fmlaLink="$I$16" lockText="1" noThreeD="1"/>
</file>

<file path=xl/ctrlProps/ctrlProp966.xml><?xml version="1.0" encoding="utf-8"?>
<formControlPr xmlns="http://schemas.microsoft.com/office/spreadsheetml/2009/9/main" objectType="CheckBox" fmlaLink="$I$17" lockText="1" noThreeD="1"/>
</file>

<file path=xl/ctrlProps/ctrlProp967.xml><?xml version="1.0" encoding="utf-8"?>
<formControlPr xmlns="http://schemas.microsoft.com/office/spreadsheetml/2009/9/main" objectType="CheckBox" fmlaLink="$I$18" lockText="1" noThreeD="1"/>
</file>

<file path=xl/ctrlProps/ctrlProp968.xml><?xml version="1.0" encoding="utf-8"?>
<formControlPr xmlns="http://schemas.microsoft.com/office/spreadsheetml/2009/9/main" objectType="CheckBox" fmlaLink="$I$19" lockText="1" noThreeD="1"/>
</file>

<file path=xl/ctrlProps/ctrlProp969.xml><?xml version="1.0" encoding="utf-8"?>
<formControlPr xmlns="http://schemas.microsoft.com/office/spreadsheetml/2009/9/main" objectType="CheckBox" fmlaLink="$I$20" lockText="1" noThreeD="1"/>
</file>

<file path=xl/ctrlProps/ctrlProp97.xml><?xml version="1.0" encoding="utf-8"?>
<formControlPr xmlns="http://schemas.microsoft.com/office/spreadsheetml/2009/9/main" objectType="CheckBox" fmlaLink="$I$17" lockText="1" noThreeD="1"/>
</file>

<file path=xl/ctrlProps/ctrlProp970.xml><?xml version="1.0" encoding="utf-8"?>
<formControlPr xmlns="http://schemas.microsoft.com/office/spreadsheetml/2009/9/main" objectType="CheckBox" fmlaLink="$I$21" lockText="1" noThreeD="1"/>
</file>

<file path=xl/ctrlProps/ctrlProp971.xml><?xml version="1.0" encoding="utf-8"?>
<formControlPr xmlns="http://schemas.microsoft.com/office/spreadsheetml/2009/9/main" objectType="CheckBox" fmlaLink="$I$22" lockText="1" noThreeD="1"/>
</file>

<file path=xl/ctrlProps/ctrlProp972.xml><?xml version="1.0" encoding="utf-8"?>
<formControlPr xmlns="http://schemas.microsoft.com/office/spreadsheetml/2009/9/main" objectType="CheckBox" fmlaLink="$I$23" lockText="1" noThreeD="1"/>
</file>

<file path=xl/ctrlProps/ctrlProp973.xml><?xml version="1.0" encoding="utf-8"?>
<formControlPr xmlns="http://schemas.microsoft.com/office/spreadsheetml/2009/9/main" objectType="CheckBox" fmlaLink="$I$24" lockText="1" noThreeD="1"/>
</file>

<file path=xl/ctrlProps/ctrlProp974.xml><?xml version="1.0" encoding="utf-8"?>
<formControlPr xmlns="http://schemas.microsoft.com/office/spreadsheetml/2009/9/main" objectType="CheckBox" fmlaLink="$I$25" lockText="1" noThreeD="1"/>
</file>

<file path=xl/ctrlProps/ctrlProp975.xml><?xml version="1.0" encoding="utf-8"?>
<formControlPr xmlns="http://schemas.microsoft.com/office/spreadsheetml/2009/9/main" objectType="CheckBox" fmlaLink="$I$26" lockText="1" noThreeD="1"/>
</file>

<file path=xl/ctrlProps/ctrlProp976.xml><?xml version="1.0" encoding="utf-8"?>
<formControlPr xmlns="http://schemas.microsoft.com/office/spreadsheetml/2009/9/main" objectType="CheckBox" fmlaLink="$I$27" lockText="1" noThreeD="1"/>
</file>

<file path=xl/ctrlProps/ctrlProp977.xml><?xml version="1.0" encoding="utf-8"?>
<formControlPr xmlns="http://schemas.microsoft.com/office/spreadsheetml/2009/9/main" objectType="CheckBox" fmlaLink="$I$28" lockText="1" noThreeD="1"/>
</file>

<file path=xl/ctrlProps/ctrlProp978.xml><?xml version="1.0" encoding="utf-8"?>
<formControlPr xmlns="http://schemas.microsoft.com/office/spreadsheetml/2009/9/main" objectType="CheckBox" fmlaLink="$J$11" lockText="1" noThreeD="1"/>
</file>

<file path=xl/ctrlProps/ctrlProp979.xml><?xml version="1.0" encoding="utf-8"?>
<formControlPr xmlns="http://schemas.microsoft.com/office/spreadsheetml/2009/9/main" objectType="CheckBox" fmlaLink="$J$12" lockText="1" noThreeD="1"/>
</file>

<file path=xl/ctrlProps/ctrlProp98.xml><?xml version="1.0" encoding="utf-8"?>
<formControlPr xmlns="http://schemas.microsoft.com/office/spreadsheetml/2009/9/main" objectType="CheckBox" fmlaLink="$I$18" lockText="1" noThreeD="1"/>
</file>

<file path=xl/ctrlProps/ctrlProp980.xml><?xml version="1.0" encoding="utf-8"?>
<formControlPr xmlns="http://schemas.microsoft.com/office/spreadsheetml/2009/9/main" objectType="CheckBox" fmlaLink="$J$13" lockText="1" noThreeD="1"/>
</file>

<file path=xl/ctrlProps/ctrlProp981.xml><?xml version="1.0" encoding="utf-8"?>
<formControlPr xmlns="http://schemas.microsoft.com/office/spreadsheetml/2009/9/main" objectType="CheckBox" fmlaLink="$J$14" lockText="1" noThreeD="1"/>
</file>

<file path=xl/ctrlProps/ctrlProp982.xml><?xml version="1.0" encoding="utf-8"?>
<formControlPr xmlns="http://schemas.microsoft.com/office/spreadsheetml/2009/9/main" objectType="CheckBox" fmlaLink="$J$15" lockText="1" noThreeD="1"/>
</file>

<file path=xl/ctrlProps/ctrlProp983.xml><?xml version="1.0" encoding="utf-8"?>
<formControlPr xmlns="http://schemas.microsoft.com/office/spreadsheetml/2009/9/main" objectType="CheckBox" fmlaLink="$J$16" lockText="1" noThreeD="1"/>
</file>

<file path=xl/ctrlProps/ctrlProp984.xml><?xml version="1.0" encoding="utf-8"?>
<formControlPr xmlns="http://schemas.microsoft.com/office/spreadsheetml/2009/9/main" objectType="CheckBox" fmlaLink="$J$17" lockText="1" noThreeD="1"/>
</file>

<file path=xl/ctrlProps/ctrlProp985.xml><?xml version="1.0" encoding="utf-8"?>
<formControlPr xmlns="http://schemas.microsoft.com/office/spreadsheetml/2009/9/main" objectType="CheckBox" fmlaLink="$J$18" lockText="1" noThreeD="1"/>
</file>

<file path=xl/ctrlProps/ctrlProp986.xml><?xml version="1.0" encoding="utf-8"?>
<formControlPr xmlns="http://schemas.microsoft.com/office/spreadsheetml/2009/9/main" objectType="CheckBox" fmlaLink="$J$19" lockText="1" noThreeD="1"/>
</file>

<file path=xl/ctrlProps/ctrlProp987.xml><?xml version="1.0" encoding="utf-8"?>
<formControlPr xmlns="http://schemas.microsoft.com/office/spreadsheetml/2009/9/main" objectType="CheckBox" fmlaLink="$J$20" lockText="1" noThreeD="1"/>
</file>

<file path=xl/ctrlProps/ctrlProp988.xml><?xml version="1.0" encoding="utf-8"?>
<formControlPr xmlns="http://schemas.microsoft.com/office/spreadsheetml/2009/9/main" objectType="CheckBox" fmlaLink="$J$21" lockText="1" noThreeD="1"/>
</file>

<file path=xl/ctrlProps/ctrlProp989.xml><?xml version="1.0" encoding="utf-8"?>
<formControlPr xmlns="http://schemas.microsoft.com/office/spreadsheetml/2009/9/main" objectType="CheckBox" fmlaLink="$J$22" lockText="1" noThreeD="1"/>
</file>

<file path=xl/ctrlProps/ctrlProp99.xml><?xml version="1.0" encoding="utf-8"?>
<formControlPr xmlns="http://schemas.microsoft.com/office/spreadsheetml/2009/9/main" objectType="CheckBox" fmlaLink="$I$19" lockText="1" noThreeD="1"/>
</file>

<file path=xl/ctrlProps/ctrlProp990.xml><?xml version="1.0" encoding="utf-8"?>
<formControlPr xmlns="http://schemas.microsoft.com/office/spreadsheetml/2009/9/main" objectType="CheckBox" fmlaLink="$J$23" lockText="1" noThreeD="1"/>
</file>

<file path=xl/ctrlProps/ctrlProp991.xml><?xml version="1.0" encoding="utf-8"?>
<formControlPr xmlns="http://schemas.microsoft.com/office/spreadsheetml/2009/9/main" objectType="CheckBox" fmlaLink="$J$24" lockText="1" noThreeD="1"/>
</file>

<file path=xl/ctrlProps/ctrlProp992.xml><?xml version="1.0" encoding="utf-8"?>
<formControlPr xmlns="http://schemas.microsoft.com/office/spreadsheetml/2009/9/main" objectType="CheckBox" fmlaLink="$J$25" lockText="1" noThreeD="1"/>
</file>

<file path=xl/ctrlProps/ctrlProp993.xml><?xml version="1.0" encoding="utf-8"?>
<formControlPr xmlns="http://schemas.microsoft.com/office/spreadsheetml/2009/9/main" objectType="CheckBox" fmlaLink="$J$26" lockText="1" noThreeD="1"/>
</file>

<file path=xl/ctrlProps/ctrlProp994.xml><?xml version="1.0" encoding="utf-8"?>
<formControlPr xmlns="http://schemas.microsoft.com/office/spreadsheetml/2009/9/main" objectType="CheckBox" fmlaLink="$J$27" lockText="1" noThreeD="1"/>
</file>

<file path=xl/ctrlProps/ctrlProp995.xml><?xml version="1.0" encoding="utf-8"?>
<formControlPr xmlns="http://schemas.microsoft.com/office/spreadsheetml/2009/9/main" objectType="CheckBox" fmlaLink="$J$28" lockText="1" noThreeD="1"/>
</file>

<file path=xl/ctrlProps/ctrlProp996.xml><?xml version="1.0" encoding="utf-8"?>
<formControlPr xmlns="http://schemas.microsoft.com/office/spreadsheetml/2009/9/main" objectType="CheckBox" fmlaLink="$K$11" lockText="1" noThreeD="1"/>
</file>

<file path=xl/ctrlProps/ctrlProp997.xml><?xml version="1.0" encoding="utf-8"?>
<formControlPr xmlns="http://schemas.microsoft.com/office/spreadsheetml/2009/9/main" objectType="CheckBox" fmlaLink="$K$12" lockText="1" noThreeD="1"/>
</file>

<file path=xl/ctrlProps/ctrlProp998.xml><?xml version="1.0" encoding="utf-8"?>
<formControlPr xmlns="http://schemas.microsoft.com/office/spreadsheetml/2009/9/main" objectType="CheckBox" fmlaLink="$K$13" lockText="1" noThreeD="1"/>
</file>

<file path=xl/ctrlProps/ctrlProp999.xml><?xml version="1.0" encoding="utf-8"?>
<formControlPr xmlns="http://schemas.microsoft.com/office/spreadsheetml/2009/9/main" objectType="CheckBox" fmlaLink="$K$14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1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1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1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1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1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1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1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1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1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1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1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1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1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1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1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1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1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1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1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1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1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1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1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1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1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1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1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1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1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1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1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1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1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1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1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1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1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1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1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1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1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1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1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12389" name="Check Box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1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12390" name="Check Box 102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1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12391" name="Check Box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1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12392" name="Check Box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1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  <a:ext uri="{FF2B5EF4-FFF2-40B4-BE49-F238E27FC236}">
                  <a16:creationId xmlns:a16="http://schemas.microsoft.com/office/drawing/2014/main" id="{00000000-0008-0000-0100-00006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00000000-0008-0000-01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00000000-0008-0000-0100-00006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00000000-0008-0000-0100-00006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12397" name="Check Box 109" hidden="1">
              <a:extLst>
                <a:ext uri="{63B3BB69-23CF-44E3-9099-C40C66FF867C}">
                  <a14:compatExt spid="_x0000_s12397"/>
                </a:ext>
                <a:ext uri="{FF2B5EF4-FFF2-40B4-BE49-F238E27FC236}">
                  <a16:creationId xmlns:a16="http://schemas.microsoft.com/office/drawing/2014/main" id="{00000000-0008-0000-0100-00006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12398" name="Check Box 110" hidden="1">
              <a:extLst>
                <a:ext uri="{63B3BB69-23CF-44E3-9099-C40C66FF867C}">
                  <a14:compatExt spid="_x0000_s12398"/>
                </a:ext>
                <a:ext uri="{FF2B5EF4-FFF2-40B4-BE49-F238E27FC236}">
                  <a16:creationId xmlns:a16="http://schemas.microsoft.com/office/drawing/2014/main" id="{00000000-0008-0000-0100-00006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12399" name="Check Box 111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00000000-0008-0000-0100-00006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12400" name="Check Box 112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1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12401" name="Check Box 113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1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12402" name="Check Box 114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1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12403" name="Check Box 115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1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00000000-0008-0000-0100-00007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1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1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1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1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12409" name="Check Box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1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00000000-0008-0000-0100-00007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12411" name="Check Box 123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00000000-0008-0000-0100-00007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12412" name="Check Box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1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12413" name="Check Box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1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12414" name="Check Box 126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1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12415" name="Check Box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1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12416" name="Check Box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1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12417" name="Check Box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1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12418" name="Check Box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1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12419" name="Check Box 131" hidden="1">
              <a:extLst>
                <a:ext uri="{63B3BB69-23CF-44E3-9099-C40C66FF867C}">
                  <a14:compatExt spid="_x0000_s12419"/>
                </a:ext>
                <a:ext uri="{FF2B5EF4-FFF2-40B4-BE49-F238E27FC236}">
                  <a16:creationId xmlns:a16="http://schemas.microsoft.com/office/drawing/2014/main" id="{00000000-0008-0000-0100-00008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12420" name="Check Box 132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00000000-0008-0000-0100-00008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12421" name="Check Box 133" hidden="1">
              <a:extLst>
                <a:ext uri="{63B3BB69-23CF-44E3-9099-C40C66FF867C}">
                  <a14:compatExt spid="_x0000_s12421"/>
                </a:ext>
                <a:ext uri="{FF2B5EF4-FFF2-40B4-BE49-F238E27FC236}">
                  <a16:creationId xmlns:a16="http://schemas.microsoft.com/office/drawing/2014/main" id="{00000000-0008-0000-0100-00008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12422" name="Check Box 134" hidden="1">
              <a:extLst>
                <a:ext uri="{63B3BB69-23CF-44E3-9099-C40C66FF867C}">
                  <a14:compatExt spid="_x0000_s12422"/>
                </a:ext>
                <a:ext uri="{FF2B5EF4-FFF2-40B4-BE49-F238E27FC236}">
                  <a16:creationId xmlns:a16="http://schemas.microsoft.com/office/drawing/2014/main" id="{00000000-0008-0000-0100-00008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12423" name="Check Box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1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12424" name="Check Box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1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12425" name="Check Box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1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12426" name="Check Box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1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12427" name="Check Box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1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12428" name="Check Box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1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12429" name="Check Box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1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12430" name="Check Box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1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12431" name="Check Box 143" hidden="1">
              <a:extLst>
                <a:ext uri="{63B3BB69-23CF-44E3-9099-C40C66FF867C}">
                  <a14:compatExt spid="_x0000_s12431"/>
                </a:ext>
                <a:ext uri="{FF2B5EF4-FFF2-40B4-BE49-F238E27FC236}">
                  <a16:creationId xmlns:a16="http://schemas.microsoft.com/office/drawing/2014/main" id="{00000000-0008-0000-0100-00008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2432" name="Check Box 144" hidden="1">
              <a:extLst>
                <a:ext uri="{63B3BB69-23CF-44E3-9099-C40C66FF867C}">
                  <a14:compatExt spid="_x0000_s12432"/>
                </a:ext>
                <a:ext uri="{FF2B5EF4-FFF2-40B4-BE49-F238E27FC236}">
                  <a16:creationId xmlns:a16="http://schemas.microsoft.com/office/drawing/2014/main" id="{00000000-0008-0000-0100-00009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9</xdr:row>
          <xdr:rowOff>561975</xdr:rowOff>
        </xdr:from>
        <xdr:to>
          <xdr:col>11</xdr:col>
          <xdr:colOff>371475</xdr:colOff>
          <xdr:row>11</xdr:row>
          <xdr:rowOff>38100</xdr:rowOff>
        </xdr:to>
        <xdr:sp macro="" textlink="">
          <xdr:nvSpPr>
            <xdr:cNvPr id="12433" name="Check Box 145" hidden="1">
              <a:extLst>
                <a:ext uri="{63B3BB69-23CF-44E3-9099-C40C66FF867C}">
                  <a14:compatExt spid="_x0000_s12433"/>
                </a:ext>
                <a:ext uri="{FF2B5EF4-FFF2-40B4-BE49-F238E27FC236}">
                  <a16:creationId xmlns:a16="http://schemas.microsoft.com/office/drawing/2014/main" id="{00000000-0008-0000-0100-00009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10</xdr:row>
          <xdr:rowOff>561975</xdr:rowOff>
        </xdr:from>
        <xdr:to>
          <xdr:col>11</xdr:col>
          <xdr:colOff>371475</xdr:colOff>
          <xdr:row>12</xdr:row>
          <xdr:rowOff>9525</xdr:rowOff>
        </xdr:to>
        <xdr:sp macro="" textlink="">
          <xdr:nvSpPr>
            <xdr:cNvPr id="12434" name="Check Box 146" hidden="1">
              <a:extLst>
                <a:ext uri="{63B3BB69-23CF-44E3-9099-C40C66FF867C}">
                  <a14:compatExt spid="_x0000_s12434"/>
                </a:ext>
                <a:ext uri="{FF2B5EF4-FFF2-40B4-BE49-F238E27FC236}">
                  <a16:creationId xmlns:a16="http://schemas.microsoft.com/office/drawing/2014/main" id="{00000000-0008-0000-0100-00009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</xdr:row>
          <xdr:rowOff>561975</xdr:rowOff>
        </xdr:from>
        <xdr:to>
          <xdr:col>11</xdr:col>
          <xdr:colOff>371475</xdr:colOff>
          <xdr:row>13</xdr:row>
          <xdr:rowOff>9525</xdr:rowOff>
        </xdr:to>
        <xdr:sp macro="" textlink="">
          <xdr:nvSpPr>
            <xdr:cNvPr id="12435" name="Check Box 147" hidden="1">
              <a:extLst>
                <a:ext uri="{63B3BB69-23CF-44E3-9099-C40C66FF867C}">
                  <a14:compatExt spid="_x0000_s12435"/>
                </a:ext>
                <a:ext uri="{FF2B5EF4-FFF2-40B4-BE49-F238E27FC236}">
                  <a16:creationId xmlns:a16="http://schemas.microsoft.com/office/drawing/2014/main" id="{00000000-0008-0000-0100-00009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12</xdr:row>
          <xdr:rowOff>561975</xdr:rowOff>
        </xdr:from>
        <xdr:to>
          <xdr:col>11</xdr:col>
          <xdr:colOff>371475</xdr:colOff>
          <xdr:row>14</xdr:row>
          <xdr:rowOff>9525</xdr:rowOff>
        </xdr:to>
        <xdr:sp macro="" textlink="">
          <xdr:nvSpPr>
            <xdr:cNvPr id="12436" name="Check Box 148" hidden="1">
              <a:extLst>
                <a:ext uri="{63B3BB69-23CF-44E3-9099-C40C66FF867C}">
                  <a14:compatExt spid="_x0000_s12436"/>
                </a:ext>
                <a:ext uri="{FF2B5EF4-FFF2-40B4-BE49-F238E27FC236}">
                  <a16:creationId xmlns:a16="http://schemas.microsoft.com/office/drawing/2014/main" id="{00000000-0008-0000-0100-00009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13</xdr:row>
          <xdr:rowOff>561975</xdr:rowOff>
        </xdr:from>
        <xdr:to>
          <xdr:col>11</xdr:col>
          <xdr:colOff>371475</xdr:colOff>
          <xdr:row>15</xdr:row>
          <xdr:rowOff>9525</xdr:rowOff>
        </xdr:to>
        <xdr:sp macro="" textlink="">
          <xdr:nvSpPr>
            <xdr:cNvPr id="12437" name="Check Box 149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1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14</xdr:row>
          <xdr:rowOff>561975</xdr:rowOff>
        </xdr:from>
        <xdr:to>
          <xdr:col>11</xdr:col>
          <xdr:colOff>371475</xdr:colOff>
          <xdr:row>16</xdr:row>
          <xdr:rowOff>9525</xdr:rowOff>
        </xdr:to>
        <xdr:sp macro="" textlink="">
          <xdr:nvSpPr>
            <xdr:cNvPr id="12438" name="Check Box 150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00000000-0008-0000-0100-00009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15</xdr:row>
          <xdr:rowOff>561975</xdr:rowOff>
        </xdr:from>
        <xdr:to>
          <xdr:col>11</xdr:col>
          <xdr:colOff>371475</xdr:colOff>
          <xdr:row>17</xdr:row>
          <xdr:rowOff>9525</xdr:rowOff>
        </xdr:to>
        <xdr:sp macro="" textlink="">
          <xdr:nvSpPr>
            <xdr:cNvPr id="12439" name="Check Box 151" hidden="1">
              <a:extLst>
                <a:ext uri="{63B3BB69-23CF-44E3-9099-C40C66FF867C}">
                  <a14:compatExt spid="_x0000_s12439"/>
                </a:ext>
                <a:ext uri="{FF2B5EF4-FFF2-40B4-BE49-F238E27FC236}">
                  <a16:creationId xmlns:a16="http://schemas.microsoft.com/office/drawing/2014/main" id="{00000000-0008-0000-0100-00009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16</xdr:row>
          <xdr:rowOff>561975</xdr:rowOff>
        </xdr:from>
        <xdr:to>
          <xdr:col>11</xdr:col>
          <xdr:colOff>371475</xdr:colOff>
          <xdr:row>18</xdr:row>
          <xdr:rowOff>9525</xdr:rowOff>
        </xdr:to>
        <xdr:sp macro="" textlink="">
          <xdr:nvSpPr>
            <xdr:cNvPr id="12440" name="Check Box 152" hidden="1">
              <a:extLst>
                <a:ext uri="{63B3BB69-23CF-44E3-9099-C40C66FF867C}">
                  <a14:compatExt spid="_x0000_s12440"/>
                </a:ext>
                <a:ext uri="{FF2B5EF4-FFF2-40B4-BE49-F238E27FC236}">
                  <a16:creationId xmlns:a16="http://schemas.microsoft.com/office/drawing/2014/main" id="{00000000-0008-0000-0100-00009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561975</xdr:rowOff>
        </xdr:from>
        <xdr:to>
          <xdr:col>11</xdr:col>
          <xdr:colOff>371475</xdr:colOff>
          <xdr:row>19</xdr:row>
          <xdr:rowOff>9525</xdr:rowOff>
        </xdr:to>
        <xdr:sp macro="" textlink="">
          <xdr:nvSpPr>
            <xdr:cNvPr id="12441" name="Check Box 153" hidden="1">
              <a:extLst>
                <a:ext uri="{63B3BB69-23CF-44E3-9099-C40C66FF867C}">
                  <a14:compatExt spid="_x0000_s12441"/>
                </a:ext>
                <a:ext uri="{FF2B5EF4-FFF2-40B4-BE49-F238E27FC236}">
                  <a16:creationId xmlns:a16="http://schemas.microsoft.com/office/drawing/2014/main" id="{00000000-0008-0000-0100-00009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561975</xdr:rowOff>
        </xdr:from>
        <xdr:to>
          <xdr:col>11</xdr:col>
          <xdr:colOff>371475</xdr:colOff>
          <xdr:row>20</xdr:row>
          <xdr:rowOff>9525</xdr:rowOff>
        </xdr:to>
        <xdr:sp macro="" textlink="">
          <xdr:nvSpPr>
            <xdr:cNvPr id="12442" name="Check Box 154" hidden="1">
              <a:extLst>
                <a:ext uri="{63B3BB69-23CF-44E3-9099-C40C66FF867C}">
                  <a14:compatExt spid="_x0000_s12442"/>
                </a:ext>
                <a:ext uri="{FF2B5EF4-FFF2-40B4-BE49-F238E27FC236}">
                  <a16:creationId xmlns:a16="http://schemas.microsoft.com/office/drawing/2014/main" id="{00000000-0008-0000-0100-00009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19</xdr:row>
          <xdr:rowOff>561975</xdr:rowOff>
        </xdr:from>
        <xdr:to>
          <xdr:col>11</xdr:col>
          <xdr:colOff>371475</xdr:colOff>
          <xdr:row>21</xdr:row>
          <xdr:rowOff>9525</xdr:rowOff>
        </xdr:to>
        <xdr:sp macro="" textlink="">
          <xdr:nvSpPr>
            <xdr:cNvPr id="12443" name="Check Box 155" hidden="1">
              <a:extLst>
                <a:ext uri="{63B3BB69-23CF-44E3-9099-C40C66FF867C}">
                  <a14:compatExt spid="_x0000_s12443"/>
                </a:ext>
                <a:ext uri="{FF2B5EF4-FFF2-40B4-BE49-F238E27FC236}">
                  <a16:creationId xmlns:a16="http://schemas.microsoft.com/office/drawing/2014/main" id="{00000000-0008-0000-0100-00009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561975</xdr:rowOff>
        </xdr:from>
        <xdr:to>
          <xdr:col>11</xdr:col>
          <xdr:colOff>371475</xdr:colOff>
          <xdr:row>22</xdr:row>
          <xdr:rowOff>9525</xdr:rowOff>
        </xdr:to>
        <xdr:sp macro="" textlink="">
          <xdr:nvSpPr>
            <xdr:cNvPr id="12444" name="Check Box 156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00000000-0008-0000-0100-00009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21</xdr:row>
          <xdr:rowOff>561975</xdr:rowOff>
        </xdr:from>
        <xdr:to>
          <xdr:col>11</xdr:col>
          <xdr:colOff>371475</xdr:colOff>
          <xdr:row>23</xdr:row>
          <xdr:rowOff>9525</xdr:rowOff>
        </xdr:to>
        <xdr:sp macro="" textlink="">
          <xdr:nvSpPr>
            <xdr:cNvPr id="12445" name="Check Box 157" hidden="1">
              <a:extLst>
                <a:ext uri="{63B3BB69-23CF-44E3-9099-C40C66FF867C}">
                  <a14:compatExt spid="_x0000_s12445"/>
                </a:ext>
                <a:ext uri="{FF2B5EF4-FFF2-40B4-BE49-F238E27FC236}">
                  <a16:creationId xmlns:a16="http://schemas.microsoft.com/office/drawing/2014/main" id="{00000000-0008-0000-0100-00009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22</xdr:row>
          <xdr:rowOff>561975</xdr:rowOff>
        </xdr:from>
        <xdr:to>
          <xdr:col>11</xdr:col>
          <xdr:colOff>371475</xdr:colOff>
          <xdr:row>24</xdr:row>
          <xdr:rowOff>9525</xdr:rowOff>
        </xdr:to>
        <xdr:sp macro="" textlink="">
          <xdr:nvSpPr>
            <xdr:cNvPr id="12446" name="Check Box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1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561975</xdr:rowOff>
        </xdr:from>
        <xdr:to>
          <xdr:col>11</xdr:col>
          <xdr:colOff>371475</xdr:colOff>
          <xdr:row>25</xdr:row>
          <xdr:rowOff>9525</xdr:rowOff>
        </xdr:to>
        <xdr:sp macro="" textlink="">
          <xdr:nvSpPr>
            <xdr:cNvPr id="12447" name="Check Box 159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00000000-0008-0000-0100-00009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24</xdr:row>
          <xdr:rowOff>561975</xdr:rowOff>
        </xdr:from>
        <xdr:to>
          <xdr:col>11</xdr:col>
          <xdr:colOff>371475</xdr:colOff>
          <xdr:row>26</xdr:row>
          <xdr:rowOff>9525</xdr:rowOff>
        </xdr:to>
        <xdr:sp macro="" textlink="">
          <xdr:nvSpPr>
            <xdr:cNvPr id="12448" name="Check Box 160" hidden="1">
              <a:extLst>
                <a:ext uri="{63B3BB69-23CF-44E3-9099-C40C66FF867C}">
                  <a14:compatExt spid="_x0000_s12448"/>
                </a:ext>
                <a:ext uri="{FF2B5EF4-FFF2-40B4-BE49-F238E27FC236}">
                  <a16:creationId xmlns:a16="http://schemas.microsoft.com/office/drawing/2014/main" id="{00000000-0008-0000-0100-0000A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25</xdr:row>
          <xdr:rowOff>561975</xdr:rowOff>
        </xdr:from>
        <xdr:to>
          <xdr:col>11</xdr:col>
          <xdr:colOff>371475</xdr:colOff>
          <xdr:row>27</xdr:row>
          <xdr:rowOff>9525</xdr:rowOff>
        </xdr:to>
        <xdr:sp macro="" textlink="">
          <xdr:nvSpPr>
            <xdr:cNvPr id="12449" name="Check Box 161" hidden="1">
              <a:extLst>
                <a:ext uri="{63B3BB69-23CF-44E3-9099-C40C66FF867C}">
                  <a14:compatExt spid="_x0000_s12449"/>
                </a:ext>
                <a:ext uri="{FF2B5EF4-FFF2-40B4-BE49-F238E27FC236}">
                  <a16:creationId xmlns:a16="http://schemas.microsoft.com/office/drawing/2014/main" id="{00000000-0008-0000-0100-0000A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561975</xdr:rowOff>
        </xdr:from>
        <xdr:to>
          <xdr:col>11</xdr:col>
          <xdr:colOff>371475</xdr:colOff>
          <xdr:row>28</xdr:row>
          <xdr:rowOff>9525</xdr:rowOff>
        </xdr:to>
        <xdr:sp macro="" textlink="">
          <xdr:nvSpPr>
            <xdr:cNvPr id="12450" name="Check Box 162" hidden="1">
              <a:extLst>
                <a:ext uri="{63B3BB69-23CF-44E3-9099-C40C66FF867C}">
                  <a14:compatExt spid="_x0000_s12450"/>
                </a:ext>
                <a:ext uri="{FF2B5EF4-FFF2-40B4-BE49-F238E27FC236}">
                  <a16:creationId xmlns:a16="http://schemas.microsoft.com/office/drawing/2014/main" id="{00000000-0008-0000-0100-0000A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561975</xdr:rowOff>
        </xdr:from>
        <xdr:to>
          <xdr:col>11</xdr:col>
          <xdr:colOff>371475</xdr:colOff>
          <xdr:row>28</xdr:row>
          <xdr:rowOff>9525</xdr:rowOff>
        </xdr:to>
        <xdr:sp macro="" textlink="">
          <xdr:nvSpPr>
            <xdr:cNvPr id="12451" name="Check Box 163" hidden="1">
              <a:extLst>
                <a:ext uri="{63B3BB69-23CF-44E3-9099-C40C66FF867C}">
                  <a14:compatExt spid="_x0000_s12451"/>
                </a:ext>
                <a:ext uri="{FF2B5EF4-FFF2-40B4-BE49-F238E27FC236}">
                  <a16:creationId xmlns:a16="http://schemas.microsoft.com/office/drawing/2014/main" id="{00000000-0008-0000-0100-0000A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2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2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2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2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2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2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2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2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2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2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2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2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2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2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2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2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2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2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2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2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2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2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2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2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2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2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2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2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2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2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2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2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2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2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2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2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2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2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2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2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2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2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2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2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2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2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2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2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2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2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2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2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2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2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2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2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2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2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2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2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2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2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2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2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2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2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2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2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2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2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2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2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2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2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2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2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2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2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2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2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2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2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2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2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2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2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2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2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2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2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2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2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2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2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2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2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2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2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2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2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2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2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2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2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2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2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2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2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2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2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2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2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3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3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3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3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3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3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3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3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3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3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3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3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3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3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3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3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3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3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3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3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3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3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3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3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3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3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3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3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3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3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3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3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3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3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3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3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3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3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3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3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3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3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3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3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3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3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3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3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3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3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3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3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3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3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3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3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3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3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3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3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3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3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3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3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3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3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3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3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3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3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3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3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3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3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3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3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3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3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3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3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3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3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3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3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3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3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3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3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3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3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3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3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3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3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3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3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3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3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3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3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3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3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3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3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3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3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3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3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3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3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3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3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3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3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3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3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3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3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3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3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3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3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3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3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3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3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3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3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4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4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4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4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4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4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4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4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4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4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4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4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4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4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4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4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4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4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4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4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4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4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4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4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4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4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4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4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4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4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4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4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4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4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4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4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4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4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4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4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4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4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4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4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4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4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4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4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4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4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4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4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4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4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4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4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4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4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4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4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4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4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4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4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4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4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4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4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4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4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4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4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4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4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4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4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4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4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4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4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4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4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4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4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4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4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4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4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4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4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4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4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4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4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4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4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4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4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4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4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4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4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4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4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4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4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4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4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4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4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4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4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4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4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4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4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4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4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4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4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4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4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4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4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4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4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4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9</xdr:row>
          <xdr:rowOff>561975</xdr:rowOff>
        </xdr:from>
        <xdr:to>
          <xdr:col>11</xdr:col>
          <xdr:colOff>371475</xdr:colOff>
          <xdr:row>11</xdr:row>
          <xdr:rowOff>38100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4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10</xdr:row>
          <xdr:rowOff>561975</xdr:rowOff>
        </xdr:from>
        <xdr:to>
          <xdr:col>11</xdr:col>
          <xdr:colOff>371475</xdr:colOff>
          <xdr:row>12</xdr:row>
          <xdr:rowOff>9525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4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</xdr:row>
          <xdr:rowOff>561975</xdr:rowOff>
        </xdr:from>
        <xdr:to>
          <xdr:col>11</xdr:col>
          <xdr:colOff>371475</xdr:colOff>
          <xdr:row>13</xdr:row>
          <xdr:rowOff>9525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4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12</xdr:row>
          <xdr:rowOff>561975</xdr:rowOff>
        </xdr:from>
        <xdr:to>
          <xdr:col>11</xdr:col>
          <xdr:colOff>371475</xdr:colOff>
          <xdr:row>14</xdr:row>
          <xdr:rowOff>9525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4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13</xdr:row>
          <xdr:rowOff>561975</xdr:rowOff>
        </xdr:from>
        <xdr:to>
          <xdr:col>11</xdr:col>
          <xdr:colOff>371475</xdr:colOff>
          <xdr:row>15</xdr:row>
          <xdr:rowOff>9525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4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14</xdr:row>
          <xdr:rowOff>561975</xdr:rowOff>
        </xdr:from>
        <xdr:to>
          <xdr:col>11</xdr:col>
          <xdr:colOff>371475</xdr:colOff>
          <xdr:row>16</xdr:row>
          <xdr:rowOff>9525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4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15</xdr:row>
          <xdr:rowOff>561975</xdr:rowOff>
        </xdr:from>
        <xdr:to>
          <xdr:col>11</xdr:col>
          <xdr:colOff>371475</xdr:colOff>
          <xdr:row>17</xdr:row>
          <xdr:rowOff>9525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4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16</xdr:row>
          <xdr:rowOff>561975</xdr:rowOff>
        </xdr:from>
        <xdr:to>
          <xdr:col>11</xdr:col>
          <xdr:colOff>371475</xdr:colOff>
          <xdr:row>18</xdr:row>
          <xdr:rowOff>9525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4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561975</xdr:rowOff>
        </xdr:from>
        <xdr:to>
          <xdr:col>11</xdr:col>
          <xdr:colOff>371475</xdr:colOff>
          <xdr:row>19</xdr:row>
          <xdr:rowOff>9525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4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561975</xdr:rowOff>
        </xdr:from>
        <xdr:to>
          <xdr:col>11</xdr:col>
          <xdr:colOff>371475</xdr:colOff>
          <xdr:row>20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4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19</xdr:row>
          <xdr:rowOff>561975</xdr:rowOff>
        </xdr:from>
        <xdr:to>
          <xdr:col>11</xdr:col>
          <xdr:colOff>371475</xdr:colOff>
          <xdr:row>21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4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561975</xdr:rowOff>
        </xdr:from>
        <xdr:to>
          <xdr:col>11</xdr:col>
          <xdr:colOff>371475</xdr:colOff>
          <xdr:row>22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4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21</xdr:row>
          <xdr:rowOff>561975</xdr:rowOff>
        </xdr:from>
        <xdr:to>
          <xdr:col>11</xdr:col>
          <xdr:colOff>371475</xdr:colOff>
          <xdr:row>23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4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22</xdr:row>
          <xdr:rowOff>561975</xdr:rowOff>
        </xdr:from>
        <xdr:to>
          <xdr:col>11</xdr:col>
          <xdr:colOff>371475</xdr:colOff>
          <xdr:row>24</xdr:row>
          <xdr:rowOff>9525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4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561975</xdr:rowOff>
        </xdr:from>
        <xdr:to>
          <xdr:col>11</xdr:col>
          <xdr:colOff>371475</xdr:colOff>
          <xdr:row>25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4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24</xdr:row>
          <xdr:rowOff>561975</xdr:rowOff>
        </xdr:from>
        <xdr:to>
          <xdr:col>11</xdr:col>
          <xdr:colOff>371475</xdr:colOff>
          <xdr:row>26</xdr:row>
          <xdr:rowOff>9525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4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25</xdr:row>
          <xdr:rowOff>561975</xdr:rowOff>
        </xdr:from>
        <xdr:to>
          <xdr:col>11</xdr:col>
          <xdr:colOff>371475</xdr:colOff>
          <xdr:row>27</xdr:row>
          <xdr:rowOff>9525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4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561975</xdr:rowOff>
        </xdr:from>
        <xdr:to>
          <xdr:col>11</xdr:col>
          <xdr:colOff>371475</xdr:colOff>
          <xdr:row>28</xdr:row>
          <xdr:rowOff>9525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4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561975</xdr:rowOff>
        </xdr:from>
        <xdr:to>
          <xdr:col>11</xdr:col>
          <xdr:colOff>371475</xdr:colOff>
          <xdr:row>28</xdr:row>
          <xdr:rowOff>9525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4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4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4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4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4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4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4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4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4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4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4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4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4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4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4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4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4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4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4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4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4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4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4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4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4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4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4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4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4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4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4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4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4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4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4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4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4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4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4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4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4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4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4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4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4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4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4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4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4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4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4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4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4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4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4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4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4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4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4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4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4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4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4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4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4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4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4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4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4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4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4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4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4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4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4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4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4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4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4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4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4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4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4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4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4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4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4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4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4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4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4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4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4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4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4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4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4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4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4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4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4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4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4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4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4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4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4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4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4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5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5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5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5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5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5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5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5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5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5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5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5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5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5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5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5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5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5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5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5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5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5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5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5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5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5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5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5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5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5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5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5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5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5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5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5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5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5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5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5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5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5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5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5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5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5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5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5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5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5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5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5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5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5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5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5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5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5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5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5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5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5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5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5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5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5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5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5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5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5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5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5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5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5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5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5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5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5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5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5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5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5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5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5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5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5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5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5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5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5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5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5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5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5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5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5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5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5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5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5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  <a:ext uri="{FF2B5EF4-FFF2-40B4-BE49-F238E27FC236}">
                  <a16:creationId xmlns:a16="http://schemas.microsoft.com/office/drawing/2014/main" id="{00000000-0008-0000-0500-00006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  <a:ext uri="{FF2B5EF4-FFF2-40B4-BE49-F238E27FC236}">
                  <a16:creationId xmlns:a16="http://schemas.microsoft.com/office/drawing/2014/main" id="{00000000-0008-0000-0500-00006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  <a:ext uri="{FF2B5EF4-FFF2-40B4-BE49-F238E27FC236}">
                  <a16:creationId xmlns:a16="http://schemas.microsoft.com/office/drawing/2014/main" id="{00000000-0008-0000-0500-00006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  <a:ext uri="{FF2B5EF4-FFF2-40B4-BE49-F238E27FC236}">
                  <a16:creationId xmlns:a16="http://schemas.microsoft.com/office/drawing/2014/main" id="{00000000-0008-0000-0500-00006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  <a:ext uri="{FF2B5EF4-FFF2-40B4-BE49-F238E27FC236}">
                  <a16:creationId xmlns:a16="http://schemas.microsoft.com/office/drawing/2014/main" id="{00000000-0008-0000-0500-00006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11373" name="Check Box 109" hidden="1">
              <a:extLst>
                <a:ext uri="{63B3BB69-23CF-44E3-9099-C40C66FF867C}">
                  <a14:compatExt spid="_x0000_s11373"/>
                </a:ext>
                <a:ext uri="{FF2B5EF4-FFF2-40B4-BE49-F238E27FC236}">
                  <a16:creationId xmlns:a16="http://schemas.microsoft.com/office/drawing/2014/main" id="{00000000-0008-0000-0500-00006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11374" name="Check Box 110" hidden="1">
              <a:extLst>
                <a:ext uri="{63B3BB69-23CF-44E3-9099-C40C66FF867C}">
                  <a14:compatExt spid="_x0000_s11374"/>
                </a:ext>
                <a:ext uri="{FF2B5EF4-FFF2-40B4-BE49-F238E27FC236}">
                  <a16:creationId xmlns:a16="http://schemas.microsoft.com/office/drawing/2014/main" id="{00000000-0008-0000-0500-00006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11375" name="Check Box 111" hidden="1">
              <a:extLst>
                <a:ext uri="{63B3BB69-23CF-44E3-9099-C40C66FF867C}">
                  <a14:compatExt spid="_x0000_s11375"/>
                </a:ext>
                <a:ext uri="{FF2B5EF4-FFF2-40B4-BE49-F238E27FC236}">
                  <a16:creationId xmlns:a16="http://schemas.microsoft.com/office/drawing/2014/main" id="{00000000-0008-0000-0500-00006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11376" name="Check Box 112" hidden="1">
              <a:extLst>
                <a:ext uri="{63B3BB69-23CF-44E3-9099-C40C66FF867C}">
                  <a14:compatExt spid="_x0000_s11376"/>
                </a:ext>
                <a:ext uri="{FF2B5EF4-FFF2-40B4-BE49-F238E27FC236}">
                  <a16:creationId xmlns:a16="http://schemas.microsoft.com/office/drawing/2014/main" id="{00000000-0008-0000-0500-00007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11377" name="Check Box 113" hidden="1">
              <a:extLst>
                <a:ext uri="{63B3BB69-23CF-44E3-9099-C40C66FF867C}">
                  <a14:compatExt spid="_x0000_s11377"/>
                </a:ext>
                <a:ext uri="{FF2B5EF4-FFF2-40B4-BE49-F238E27FC236}">
                  <a16:creationId xmlns:a16="http://schemas.microsoft.com/office/drawing/2014/main" id="{00000000-0008-0000-0500-00007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11378" name="Check Box 114" hidden="1">
              <a:extLst>
                <a:ext uri="{63B3BB69-23CF-44E3-9099-C40C66FF867C}">
                  <a14:compatExt spid="_x0000_s11378"/>
                </a:ext>
                <a:ext uri="{FF2B5EF4-FFF2-40B4-BE49-F238E27FC236}">
                  <a16:creationId xmlns:a16="http://schemas.microsoft.com/office/drawing/2014/main" id="{00000000-0008-0000-0500-00007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11379" name="Check Box 115" hidden="1">
              <a:extLst>
                <a:ext uri="{63B3BB69-23CF-44E3-9099-C40C66FF867C}">
                  <a14:compatExt spid="_x0000_s11379"/>
                </a:ext>
                <a:ext uri="{FF2B5EF4-FFF2-40B4-BE49-F238E27FC236}">
                  <a16:creationId xmlns:a16="http://schemas.microsoft.com/office/drawing/2014/main" id="{00000000-0008-0000-0500-00007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  <a:ext uri="{FF2B5EF4-FFF2-40B4-BE49-F238E27FC236}">
                  <a16:creationId xmlns:a16="http://schemas.microsoft.com/office/drawing/2014/main" id="{00000000-0008-0000-0500-00007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  <a:ext uri="{FF2B5EF4-FFF2-40B4-BE49-F238E27FC236}">
                  <a16:creationId xmlns:a16="http://schemas.microsoft.com/office/drawing/2014/main" id="{00000000-0008-0000-0500-00007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  <a:ext uri="{FF2B5EF4-FFF2-40B4-BE49-F238E27FC236}">
                  <a16:creationId xmlns:a16="http://schemas.microsoft.com/office/drawing/2014/main" id="{00000000-0008-0000-0500-00007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  <a:ext uri="{FF2B5EF4-FFF2-40B4-BE49-F238E27FC236}">
                  <a16:creationId xmlns:a16="http://schemas.microsoft.com/office/drawing/2014/main" id="{00000000-0008-0000-0500-00007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  <a:ext uri="{FF2B5EF4-FFF2-40B4-BE49-F238E27FC236}">
                  <a16:creationId xmlns:a16="http://schemas.microsoft.com/office/drawing/2014/main" id="{00000000-0008-0000-0500-00007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  <a:ext uri="{FF2B5EF4-FFF2-40B4-BE49-F238E27FC236}">
                  <a16:creationId xmlns:a16="http://schemas.microsoft.com/office/drawing/2014/main" id="{00000000-0008-0000-0500-00007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  <a:ext uri="{FF2B5EF4-FFF2-40B4-BE49-F238E27FC236}">
                  <a16:creationId xmlns:a16="http://schemas.microsoft.com/office/drawing/2014/main" id="{00000000-0008-0000-0500-00007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11387" name="Check Box 123" hidden="1">
              <a:extLst>
                <a:ext uri="{63B3BB69-23CF-44E3-9099-C40C66FF867C}">
                  <a14:compatExt spid="_x0000_s11387"/>
                </a:ext>
                <a:ext uri="{FF2B5EF4-FFF2-40B4-BE49-F238E27FC236}">
                  <a16:creationId xmlns:a16="http://schemas.microsoft.com/office/drawing/2014/main" id="{00000000-0008-0000-0500-00007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11388" name="Check Box 124" hidden="1">
              <a:extLst>
                <a:ext uri="{63B3BB69-23CF-44E3-9099-C40C66FF867C}">
                  <a14:compatExt spid="_x0000_s11388"/>
                </a:ext>
                <a:ext uri="{FF2B5EF4-FFF2-40B4-BE49-F238E27FC236}">
                  <a16:creationId xmlns:a16="http://schemas.microsoft.com/office/drawing/2014/main" id="{00000000-0008-0000-0500-00007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11389" name="Check Box 125" hidden="1">
              <a:extLst>
                <a:ext uri="{63B3BB69-23CF-44E3-9099-C40C66FF867C}">
                  <a14:compatExt spid="_x0000_s11389"/>
                </a:ext>
                <a:ext uri="{FF2B5EF4-FFF2-40B4-BE49-F238E27FC236}">
                  <a16:creationId xmlns:a16="http://schemas.microsoft.com/office/drawing/2014/main" id="{00000000-0008-0000-0500-00007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11390" name="Check Box 126" hidden="1">
              <a:extLst>
                <a:ext uri="{63B3BB69-23CF-44E3-9099-C40C66FF867C}">
                  <a14:compatExt spid="_x0000_s11390"/>
                </a:ext>
                <a:ext uri="{FF2B5EF4-FFF2-40B4-BE49-F238E27FC236}">
                  <a16:creationId xmlns:a16="http://schemas.microsoft.com/office/drawing/2014/main" id="{00000000-0008-0000-0500-00007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11391" name="Check Box 127" hidden="1">
              <a:extLst>
                <a:ext uri="{63B3BB69-23CF-44E3-9099-C40C66FF867C}">
                  <a14:compatExt spid="_x0000_s11391"/>
                </a:ext>
                <a:ext uri="{FF2B5EF4-FFF2-40B4-BE49-F238E27FC236}">
                  <a16:creationId xmlns:a16="http://schemas.microsoft.com/office/drawing/2014/main" id="{00000000-0008-0000-0500-00007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11392" name="Check Box 128" hidden="1">
              <a:extLst>
                <a:ext uri="{63B3BB69-23CF-44E3-9099-C40C66FF867C}">
                  <a14:compatExt spid="_x0000_s11392"/>
                </a:ext>
                <a:ext uri="{FF2B5EF4-FFF2-40B4-BE49-F238E27FC236}">
                  <a16:creationId xmlns:a16="http://schemas.microsoft.com/office/drawing/2014/main" id="{00000000-0008-0000-0500-00008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11393" name="Check Box 129" hidden="1">
              <a:extLst>
                <a:ext uri="{63B3BB69-23CF-44E3-9099-C40C66FF867C}">
                  <a14:compatExt spid="_x0000_s11393"/>
                </a:ext>
                <a:ext uri="{FF2B5EF4-FFF2-40B4-BE49-F238E27FC236}">
                  <a16:creationId xmlns:a16="http://schemas.microsoft.com/office/drawing/2014/main" id="{00000000-0008-0000-0500-00008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11394" name="Check Box 130" hidden="1">
              <a:extLst>
                <a:ext uri="{63B3BB69-23CF-44E3-9099-C40C66FF867C}">
                  <a14:compatExt spid="_x0000_s11394"/>
                </a:ext>
                <a:ext uri="{FF2B5EF4-FFF2-40B4-BE49-F238E27FC236}">
                  <a16:creationId xmlns:a16="http://schemas.microsoft.com/office/drawing/2014/main" id="{00000000-0008-0000-0500-00008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11395" name="Check Box 131" hidden="1">
              <a:extLst>
                <a:ext uri="{63B3BB69-23CF-44E3-9099-C40C66FF867C}">
                  <a14:compatExt spid="_x0000_s11395"/>
                </a:ext>
                <a:ext uri="{FF2B5EF4-FFF2-40B4-BE49-F238E27FC236}">
                  <a16:creationId xmlns:a16="http://schemas.microsoft.com/office/drawing/2014/main" id="{00000000-0008-0000-0500-00008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11396" name="Check Box 132" hidden="1">
              <a:extLst>
                <a:ext uri="{63B3BB69-23CF-44E3-9099-C40C66FF867C}">
                  <a14:compatExt spid="_x0000_s11396"/>
                </a:ext>
                <a:ext uri="{FF2B5EF4-FFF2-40B4-BE49-F238E27FC236}">
                  <a16:creationId xmlns:a16="http://schemas.microsoft.com/office/drawing/2014/main" id="{00000000-0008-0000-0500-00008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11397" name="Check Box 133" hidden="1">
              <a:extLst>
                <a:ext uri="{63B3BB69-23CF-44E3-9099-C40C66FF867C}">
                  <a14:compatExt spid="_x0000_s11397"/>
                </a:ext>
                <a:ext uri="{FF2B5EF4-FFF2-40B4-BE49-F238E27FC236}">
                  <a16:creationId xmlns:a16="http://schemas.microsoft.com/office/drawing/2014/main" id="{00000000-0008-0000-0500-00008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11398" name="Check Box 134" hidden="1">
              <a:extLst>
                <a:ext uri="{63B3BB69-23CF-44E3-9099-C40C66FF867C}">
                  <a14:compatExt spid="_x0000_s11398"/>
                </a:ext>
                <a:ext uri="{FF2B5EF4-FFF2-40B4-BE49-F238E27FC236}">
                  <a16:creationId xmlns:a16="http://schemas.microsoft.com/office/drawing/2014/main" id="{00000000-0008-0000-0500-00008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11399" name="Check Box 135" hidden="1">
              <a:extLst>
                <a:ext uri="{63B3BB69-23CF-44E3-9099-C40C66FF867C}">
                  <a14:compatExt spid="_x0000_s11399"/>
                </a:ext>
                <a:ext uri="{FF2B5EF4-FFF2-40B4-BE49-F238E27FC236}">
                  <a16:creationId xmlns:a16="http://schemas.microsoft.com/office/drawing/2014/main" id="{00000000-0008-0000-0500-00008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11400" name="Check Box 136" hidden="1">
              <a:extLst>
                <a:ext uri="{63B3BB69-23CF-44E3-9099-C40C66FF867C}">
                  <a14:compatExt spid="_x0000_s11400"/>
                </a:ext>
                <a:ext uri="{FF2B5EF4-FFF2-40B4-BE49-F238E27FC236}">
                  <a16:creationId xmlns:a16="http://schemas.microsoft.com/office/drawing/2014/main" id="{00000000-0008-0000-0500-00008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11401" name="Check Box 137" hidden="1">
              <a:extLst>
                <a:ext uri="{63B3BB69-23CF-44E3-9099-C40C66FF867C}">
                  <a14:compatExt spid="_x0000_s11401"/>
                </a:ext>
                <a:ext uri="{FF2B5EF4-FFF2-40B4-BE49-F238E27FC236}">
                  <a16:creationId xmlns:a16="http://schemas.microsoft.com/office/drawing/2014/main" id="{00000000-0008-0000-0500-00008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11402" name="Check Box 138" hidden="1">
              <a:extLst>
                <a:ext uri="{63B3BB69-23CF-44E3-9099-C40C66FF867C}">
                  <a14:compatExt spid="_x0000_s11402"/>
                </a:ext>
                <a:ext uri="{FF2B5EF4-FFF2-40B4-BE49-F238E27FC236}">
                  <a16:creationId xmlns:a16="http://schemas.microsoft.com/office/drawing/2014/main" id="{00000000-0008-0000-0500-00008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11403" name="Check Box 139" hidden="1">
              <a:extLst>
                <a:ext uri="{63B3BB69-23CF-44E3-9099-C40C66FF867C}">
                  <a14:compatExt spid="_x0000_s11403"/>
                </a:ext>
                <a:ext uri="{FF2B5EF4-FFF2-40B4-BE49-F238E27FC236}">
                  <a16:creationId xmlns:a16="http://schemas.microsoft.com/office/drawing/2014/main" id="{00000000-0008-0000-0500-00008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  <a:ext uri="{FF2B5EF4-FFF2-40B4-BE49-F238E27FC236}">
                  <a16:creationId xmlns:a16="http://schemas.microsoft.com/office/drawing/2014/main" id="{00000000-0008-0000-0500-00008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11405" name="Check Box 141" hidden="1">
              <a:extLst>
                <a:ext uri="{63B3BB69-23CF-44E3-9099-C40C66FF867C}">
                  <a14:compatExt spid="_x0000_s11405"/>
                </a:ext>
                <a:ext uri="{FF2B5EF4-FFF2-40B4-BE49-F238E27FC236}">
                  <a16:creationId xmlns:a16="http://schemas.microsoft.com/office/drawing/2014/main" id="{00000000-0008-0000-0500-00008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11406" name="Check Box 142" hidden="1">
              <a:extLst>
                <a:ext uri="{63B3BB69-23CF-44E3-9099-C40C66FF867C}">
                  <a14:compatExt spid="_x0000_s11406"/>
                </a:ext>
                <a:ext uri="{FF2B5EF4-FFF2-40B4-BE49-F238E27FC236}">
                  <a16:creationId xmlns:a16="http://schemas.microsoft.com/office/drawing/2014/main" id="{00000000-0008-0000-0500-00008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11407" name="Check Box 143" hidden="1">
              <a:extLst>
                <a:ext uri="{63B3BB69-23CF-44E3-9099-C40C66FF867C}">
                  <a14:compatExt spid="_x0000_s11407"/>
                </a:ext>
                <a:ext uri="{FF2B5EF4-FFF2-40B4-BE49-F238E27FC236}">
                  <a16:creationId xmlns:a16="http://schemas.microsoft.com/office/drawing/2014/main" id="{00000000-0008-0000-0500-00008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1408" name="Check Box 144" hidden="1">
              <a:extLst>
                <a:ext uri="{63B3BB69-23CF-44E3-9099-C40C66FF867C}">
                  <a14:compatExt spid="_x0000_s11408"/>
                </a:ext>
                <a:ext uri="{FF2B5EF4-FFF2-40B4-BE49-F238E27FC236}">
                  <a16:creationId xmlns:a16="http://schemas.microsoft.com/office/drawing/2014/main" id="{00000000-0008-0000-0500-00009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1409" name="Check Box 145" hidden="1">
              <a:extLst>
                <a:ext uri="{63B3BB69-23CF-44E3-9099-C40C66FF867C}">
                  <a14:compatExt spid="_x0000_s11409"/>
                </a:ext>
                <a:ext uri="{FF2B5EF4-FFF2-40B4-BE49-F238E27FC236}">
                  <a16:creationId xmlns:a16="http://schemas.microsoft.com/office/drawing/2014/main" id="{00000000-0008-0000-0500-00009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1410" name="Check Box 146" hidden="1">
              <a:extLst>
                <a:ext uri="{63B3BB69-23CF-44E3-9099-C40C66FF867C}">
                  <a14:compatExt spid="_x0000_s11410"/>
                </a:ext>
                <a:ext uri="{FF2B5EF4-FFF2-40B4-BE49-F238E27FC236}">
                  <a16:creationId xmlns:a16="http://schemas.microsoft.com/office/drawing/2014/main" id="{00000000-0008-0000-0500-00009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6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6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6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6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6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6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6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6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6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6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6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6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6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6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6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6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6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6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6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6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6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6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6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6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6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6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6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6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6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6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6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6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6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6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6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6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6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6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6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6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6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6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6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6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6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6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6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6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6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6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6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6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6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6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6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6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6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6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6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6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6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6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6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6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6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6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6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6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6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6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6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6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6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6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6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6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  <a:ext uri="{FF2B5EF4-FFF2-40B4-BE49-F238E27FC236}">
                  <a16:creationId xmlns:a16="http://schemas.microsoft.com/office/drawing/2014/main" id="{00000000-0008-0000-06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  <a:ext uri="{FF2B5EF4-FFF2-40B4-BE49-F238E27FC236}">
                  <a16:creationId xmlns:a16="http://schemas.microsoft.com/office/drawing/2014/main" id="{00000000-0008-0000-0600-00005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  <a:ext uri="{FF2B5EF4-FFF2-40B4-BE49-F238E27FC236}">
                  <a16:creationId xmlns:a16="http://schemas.microsoft.com/office/drawing/2014/main" id="{00000000-0008-0000-0600-00005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  <a:ext uri="{FF2B5EF4-FFF2-40B4-BE49-F238E27FC236}">
                  <a16:creationId xmlns:a16="http://schemas.microsoft.com/office/drawing/2014/main" id="{00000000-0008-0000-0600-00005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  <a:ext uri="{FF2B5EF4-FFF2-40B4-BE49-F238E27FC236}">
                  <a16:creationId xmlns:a16="http://schemas.microsoft.com/office/drawing/2014/main" id="{00000000-0008-0000-0600-00005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  <a:ext uri="{FF2B5EF4-FFF2-40B4-BE49-F238E27FC236}">
                  <a16:creationId xmlns:a16="http://schemas.microsoft.com/office/drawing/2014/main" id="{00000000-0008-0000-0600-00005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  <a:ext uri="{FF2B5EF4-FFF2-40B4-BE49-F238E27FC236}">
                  <a16:creationId xmlns:a16="http://schemas.microsoft.com/office/drawing/2014/main" id="{00000000-0008-0000-0600-00005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6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6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6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6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6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6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6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  <a:ext uri="{FF2B5EF4-FFF2-40B4-BE49-F238E27FC236}">
                  <a16:creationId xmlns:a16="http://schemas.microsoft.com/office/drawing/2014/main" id="{00000000-0008-0000-0600-00005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10336" name="Check Box 96" hidden="1">
              <a:extLst>
                <a:ext uri="{63B3BB69-23CF-44E3-9099-C40C66FF867C}">
                  <a14:compatExt spid="_x0000_s10336"/>
                </a:ext>
                <a:ext uri="{FF2B5EF4-FFF2-40B4-BE49-F238E27FC236}">
                  <a16:creationId xmlns:a16="http://schemas.microsoft.com/office/drawing/2014/main" id="{00000000-0008-0000-0600-00006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  <a:ext uri="{FF2B5EF4-FFF2-40B4-BE49-F238E27FC236}">
                  <a16:creationId xmlns:a16="http://schemas.microsoft.com/office/drawing/2014/main" id="{00000000-0008-0000-0600-00006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  <a:ext uri="{FF2B5EF4-FFF2-40B4-BE49-F238E27FC236}">
                  <a16:creationId xmlns:a16="http://schemas.microsoft.com/office/drawing/2014/main" id="{00000000-0008-0000-0600-00006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  <a:ext uri="{FF2B5EF4-FFF2-40B4-BE49-F238E27FC236}">
                  <a16:creationId xmlns:a16="http://schemas.microsoft.com/office/drawing/2014/main" id="{00000000-0008-0000-0600-00006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  <a:ext uri="{FF2B5EF4-FFF2-40B4-BE49-F238E27FC236}">
                  <a16:creationId xmlns:a16="http://schemas.microsoft.com/office/drawing/2014/main" id="{00000000-0008-0000-0600-00006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  <a:ext uri="{FF2B5EF4-FFF2-40B4-BE49-F238E27FC236}">
                  <a16:creationId xmlns:a16="http://schemas.microsoft.com/office/drawing/2014/main" id="{00000000-0008-0000-0600-00006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  <a:ext uri="{FF2B5EF4-FFF2-40B4-BE49-F238E27FC236}">
                  <a16:creationId xmlns:a16="http://schemas.microsoft.com/office/drawing/2014/main" id="{00000000-0008-0000-0600-00006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  <a:ext uri="{FF2B5EF4-FFF2-40B4-BE49-F238E27FC236}">
                  <a16:creationId xmlns:a16="http://schemas.microsoft.com/office/drawing/2014/main" id="{00000000-0008-0000-0600-00006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  <a:ext uri="{FF2B5EF4-FFF2-40B4-BE49-F238E27FC236}">
                  <a16:creationId xmlns:a16="http://schemas.microsoft.com/office/drawing/2014/main" id="{00000000-0008-0000-0600-00006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  <a:ext uri="{FF2B5EF4-FFF2-40B4-BE49-F238E27FC236}">
                  <a16:creationId xmlns:a16="http://schemas.microsoft.com/office/drawing/2014/main" id="{00000000-0008-0000-0600-00006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  <a:ext uri="{FF2B5EF4-FFF2-40B4-BE49-F238E27FC236}">
                  <a16:creationId xmlns:a16="http://schemas.microsoft.com/office/drawing/2014/main" id="{00000000-0008-0000-0600-00006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  <a:ext uri="{FF2B5EF4-FFF2-40B4-BE49-F238E27FC236}">
                  <a16:creationId xmlns:a16="http://schemas.microsoft.com/office/drawing/2014/main" id="{00000000-0008-0000-0600-00006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  <a:ext uri="{FF2B5EF4-FFF2-40B4-BE49-F238E27FC236}">
                  <a16:creationId xmlns:a16="http://schemas.microsoft.com/office/drawing/2014/main" id="{00000000-0008-0000-0600-00006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10349" name="Check Box 109" hidden="1">
              <a:extLst>
                <a:ext uri="{63B3BB69-23CF-44E3-9099-C40C66FF867C}">
                  <a14:compatExt spid="_x0000_s10349"/>
                </a:ext>
                <a:ext uri="{FF2B5EF4-FFF2-40B4-BE49-F238E27FC236}">
                  <a16:creationId xmlns:a16="http://schemas.microsoft.com/office/drawing/2014/main" id="{00000000-0008-0000-0600-00006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  <a:ext uri="{FF2B5EF4-FFF2-40B4-BE49-F238E27FC236}">
                  <a16:creationId xmlns:a16="http://schemas.microsoft.com/office/drawing/2014/main" id="{00000000-0008-0000-0600-00006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  <a:ext uri="{FF2B5EF4-FFF2-40B4-BE49-F238E27FC236}">
                  <a16:creationId xmlns:a16="http://schemas.microsoft.com/office/drawing/2014/main" id="{00000000-0008-0000-0600-00006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  <a:ext uri="{FF2B5EF4-FFF2-40B4-BE49-F238E27FC236}">
                  <a16:creationId xmlns:a16="http://schemas.microsoft.com/office/drawing/2014/main" id="{00000000-0008-0000-0600-00007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  <a:ext uri="{FF2B5EF4-FFF2-40B4-BE49-F238E27FC236}">
                  <a16:creationId xmlns:a16="http://schemas.microsoft.com/office/drawing/2014/main" id="{00000000-0008-0000-0600-00007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  <a:ext uri="{FF2B5EF4-FFF2-40B4-BE49-F238E27FC236}">
                  <a16:creationId xmlns:a16="http://schemas.microsoft.com/office/drawing/2014/main" id="{00000000-0008-0000-0600-00007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  <a:ext uri="{FF2B5EF4-FFF2-40B4-BE49-F238E27FC236}">
                  <a16:creationId xmlns:a16="http://schemas.microsoft.com/office/drawing/2014/main" id="{00000000-0008-0000-0600-00007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  <a:ext uri="{FF2B5EF4-FFF2-40B4-BE49-F238E27FC236}">
                  <a16:creationId xmlns:a16="http://schemas.microsoft.com/office/drawing/2014/main" id="{00000000-0008-0000-0600-00007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  <a:ext uri="{FF2B5EF4-FFF2-40B4-BE49-F238E27FC236}">
                  <a16:creationId xmlns:a16="http://schemas.microsoft.com/office/drawing/2014/main" id="{00000000-0008-0000-0600-00007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  <a:ext uri="{FF2B5EF4-FFF2-40B4-BE49-F238E27FC236}">
                  <a16:creationId xmlns:a16="http://schemas.microsoft.com/office/drawing/2014/main" id="{00000000-0008-0000-0600-00007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  <a:ext uri="{FF2B5EF4-FFF2-40B4-BE49-F238E27FC236}">
                  <a16:creationId xmlns:a16="http://schemas.microsoft.com/office/drawing/2014/main" id="{00000000-0008-0000-0600-00007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10360" name="Check Box 120" hidden="1">
              <a:extLst>
                <a:ext uri="{63B3BB69-23CF-44E3-9099-C40C66FF867C}">
                  <a14:compatExt spid="_x0000_s10360"/>
                </a:ext>
                <a:ext uri="{FF2B5EF4-FFF2-40B4-BE49-F238E27FC236}">
                  <a16:creationId xmlns:a16="http://schemas.microsoft.com/office/drawing/2014/main" id="{00000000-0008-0000-0600-00007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10361" name="Check Box 121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6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10362" name="Check Box 122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00000000-0008-0000-0600-00007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10363" name="Check Box 123" hidden="1">
              <a:extLst>
                <a:ext uri="{63B3BB69-23CF-44E3-9099-C40C66FF867C}">
                  <a14:compatExt spid="_x0000_s10363"/>
                </a:ext>
                <a:ext uri="{FF2B5EF4-FFF2-40B4-BE49-F238E27FC236}">
                  <a16:creationId xmlns:a16="http://schemas.microsoft.com/office/drawing/2014/main" id="{00000000-0008-0000-0600-00007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10364" name="Check Box 124" hidden="1">
              <a:extLst>
                <a:ext uri="{63B3BB69-23CF-44E3-9099-C40C66FF867C}">
                  <a14:compatExt spid="_x0000_s10364"/>
                </a:ext>
                <a:ext uri="{FF2B5EF4-FFF2-40B4-BE49-F238E27FC236}">
                  <a16:creationId xmlns:a16="http://schemas.microsoft.com/office/drawing/2014/main" id="{00000000-0008-0000-0600-00007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10365" name="Check Box 125" hidden="1">
              <a:extLst>
                <a:ext uri="{63B3BB69-23CF-44E3-9099-C40C66FF867C}">
                  <a14:compatExt spid="_x0000_s10365"/>
                </a:ext>
                <a:ext uri="{FF2B5EF4-FFF2-40B4-BE49-F238E27FC236}">
                  <a16:creationId xmlns:a16="http://schemas.microsoft.com/office/drawing/2014/main" id="{00000000-0008-0000-0600-00007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10366" name="Check Box 126" hidden="1">
              <a:extLst>
                <a:ext uri="{63B3BB69-23CF-44E3-9099-C40C66FF867C}">
                  <a14:compatExt spid="_x0000_s10366"/>
                </a:ext>
                <a:ext uri="{FF2B5EF4-FFF2-40B4-BE49-F238E27FC236}">
                  <a16:creationId xmlns:a16="http://schemas.microsoft.com/office/drawing/2014/main" id="{00000000-0008-0000-0600-00007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10367" name="Check Box 127" hidden="1">
              <a:extLst>
                <a:ext uri="{63B3BB69-23CF-44E3-9099-C40C66FF867C}">
                  <a14:compatExt spid="_x0000_s10367"/>
                </a:ext>
                <a:ext uri="{FF2B5EF4-FFF2-40B4-BE49-F238E27FC236}">
                  <a16:creationId xmlns:a16="http://schemas.microsoft.com/office/drawing/2014/main" id="{00000000-0008-0000-0600-00007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10368" name="Check Box 128" hidden="1">
              <a:extLst>
                <a:ext uri="{63B3BB69-23CF-44E3-9099-C40C66FF867C}">
                  <a14:compatExt spid="_x0000_s10368"/>
                </a:ext>
                <a:ext uri="{FF2B5EF4-FFF2-40B4-BE49-F238E27FC236}">
                  <a16:creationId xmlns:a16="http://schemas.microsoft.com/office/drawing/2014/main" id="{00000000-0008-0000-0600-00008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10369" name="Check Box 129" hidden="1">
              <a:extLst>
                <a:ext uri="{63B3BB69-23CF-44E3-9099-C40C66FF867C}">
                  <a14:compatExt spid="_x0000_s10369"/>
                </a:ext>
                <a:ext uri="{FF2B5EF4-FFF2-40B4-BE49-F238E27FC236}">
                  <a16:creationId xmlns:a16="http://schemas.microsoft.com/office/drawing/2014/main" id="{00000000-0008-0000-0600-00008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10370" name="Check Box 130" hidden="1">
              <a:extLst>
                <a:ext uri="{63B3BB69-23CF-44E3-9099-C40C66FF867C}">
                  <a14:compatExt spid="_x0000_s10370"/>
                </a:ext>
                <a:ext uri="{FF2B5EF4-FFF2-40B4-BE49-F238E27FC236}">
                  <a16:creationId xmlns:a16="http://schemas.microsoft.com/office/drawing/2014/main" id="{00000000-0008-0000-0600-00008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10371" name="Check Box 131" hidden="1">
              <a:extLst>
                <a:ext uri="{63B3BB69-23CF-44E3-9099-C40C66FF867C}">
                  <a14:compatExt spid="_x0000_s10371"/>
                </a:ext>
                <a:ext uri="{FF2B5EF4-FFF2-40B4-BE49-F238E27FC236}">
                  <a16:creationId xmlns:a16="http://schemas.microsoft.com/office/drawing/2014/main" id="{00000000-0008-0000-0600-00008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10372" name="Check Box 132" hidden="1">
              <a:extLst>
                <a:ext uri="{63B3BB69-23CF-44E3-9099-C40C66FF867C}">
                  <a14:compatExt spid="_x0000_s10372"/>
                </a:ext>
                <a:ext uri="{FF2B5EF4-FFF2-40B4-BE49-F238E27FC236}">
                  <a16:creationId xmlns:a16="http://schemas.microsoft.com/office/drawing/2014/main" id="{00000000-0008-0000-0600-00008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10373" name="Check Box 133" hidden="1">
              <a:extLst>
                <a:ext uri="{63B3BB69-23CF-44E3-9099-C40C66FF867C}">
                  <a14:compatExt spid="_x0000_s10373"/>
                </a:ext>
                <a:ext uri="{FF2B5EF4-FFF2-40B4-BE49-F238E27FC236}">
                  <a16:creationId xmlns:a16="http://schemas.microsoft.com/office/drawing/2014/main" id="{00000000-0008-0000-0600-00008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10374" name="Check Box 134" hidden="1">
              <a:extLst>
                <a:ext uri="{63B3BB69-23CF-44E3-9099-C40C66FF867C}">
                  <a14:compatExt spid="_x0000_s10374"/>
                </a:ext>
                <a:ext uri="{FF2B5EF4-FFF2-40B4-BE49-F238E27FC236}">
                  <a16:creationId xmlns:a16="http://schemas.microsoft.com/office/drawing/2014/main" id="{00000000-0008-0000-0600-00008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10375" name="Check Box 135" hidden="1">
              <a:extLst>
                <a:ext uri="{63B3BB69-23CF-44E3-9099-C40C66FF867C}">
                  <a14:compatExt spid="_x0000_s10375"/>
                </a:ext>
                <a:ext uri="{FF2B5EF4-FFF2-40B4-BE49-F238E27FC236}">
                  <a16:creationId xmlns:a16="http://schemas.microsoft.com/office/drawing/2014/main" id="{00000000-0008-0000-0600-00008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10376" name="Check Box 136" hidden="1">
              <a:extLst>
                <a:ext uri="{63B3BB69-23CF-44E3-9099-C40C66FF867C}">
                  <a14:compatExt spid="_x0000_s10376"/>
                </a:ext>
                <a:ext uri="{FF2B5EF4-FFF2-40B4-BE49-F238E27FC236}">
                  <a16:creationId xmlns:a16="http://schemas.microsoft.com/office/drawing/2014/main" id="{00000000-0008-0000-0600-00008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10377" name="Check Box 137" hidden="1">
              <a:extLst>
                <a:ext uri="{63B3BB69-23CF-44E3-9099-C40C66FF867C}">
                  <a14:compatExt spid="_x0000_s10377"/>
                </a:ext>
                <a:ext uri="{FF2B5EF4-FFF2-40B4-BE49-F238E27FC236}">
                  <a16:creationId xmlns:a16="http://schemas.microsoft.com/office/drawing/2014/main" id="{00000000-0008-0000-0600-00008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10378" name="Check Box 138" hidden="1">
              <a:extLst>
                <a:ext uri="{63B3BB69-23CF-44E3-9099-C40C66FF867C}">
                  <a14:compatExt spid="_x0000_s10378"/>
                </a:ext>
                <a:ext uri="{FF2B5EF4-FFF2-40B4-BE49-F238E27FC236}">
                  <a16:creationId xmlns:a16="http://schemas.microsoft.com/office/drawing/2014/main" id="{00000000-0008-0000-0600-00008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10379" name="Check Box 139" hidden="1">
              <a:extLst>
                <a:ext uri="{63B3BB69-23CF-44E3-9099-C40C66FF867C}">
                  <a14:compatExt spid="_x0000_s10379"/>
                </a:ext>
                <a:ext uri="{FF2B5EF4-FFF2-40B4-BE49-F238E27FC236}">
                  <a16:creationId xmlns:a16="http://schemas.microsoft.com/office/drawing/2014/main" id="{00000000-0008-0000-0600-00008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10380" name="Check Box 140" hidden="1">
              <a:extLst>
                <a:ext uri="{63B3BB69-23CF-44E3-9099-C40C66FF867C}">
                  <a14:compatExt spid="_x0000_s10380"/>
                </a:ext>
                <a:ext uri="{FF2B5EF4-FFF2-40B4-BE49-F238E27FC236}">
                  <a16:creationId xmlns:a16="http://schemas.microsoft.com/office/drawing/2014/main" id="{00000000-0008-0000-0600-00008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10381" name="Check Box 141" hidden="1">
              <a:extLst>
                <a:ext uri="{63B3BB69-23CF-44E3-9099-C40C66FF867C}">
                  <a14:compatExt spid="_x0000_s10381"/>
                </a:ext>
                <a:ext uri="{FF2B5EF4-FFF2-40B4-BE49-F238E27FC236}">
                  <a16:creationId xmlns:a16="http://schemas.microsoft.com/office/drawing/2014/main" id="{00000000-0008-0000-0600-00008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10382" name="Check Box 142" hidden="1">
              <a:extLst>
                <a:ext uri="{63B3BB69-23CF-44E3-9099-C40C66FF867C}">
                  <a14:compatExt spid="_x0000_s10382"/>
                </a:ext>
                <a:ext uri="{FF2B5EF4-FFF2-40B4-BE49-F238E27FC236}">
                  <a16:creationId xmlns:a16="http://schemas.microsoft.com/office/drawing/2014/main" id="{00000000-0008-0000-0600-00008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10383" name="Check Box 143" hidden="1">
              <a:extLst>
                <a:ext uri="{63B3BB69-23CF-44E3-9099-C40C66FF867C}">
                  <a14:compatExt spid="_x0000_s10383"/>
                </a:ext>
                <a:ext uri="{FF2B5EF4-FFF2-40B4-BE49-F238E27FC236}">
                  <a16:creationId xmlns:a16="http://schemas.microsoft.com/office/drawing/2014/main" id="{00000000-0008-0000-0600-00008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0384" name="Check Box 144" hidden="1">
              <a:extLst>
                <a:ext uri="{63B3BB69-23CF-44E3-9099-C40C66FF867C}">
                  <a14:compatExt spid="_x0000_s10384"/>
                </a:ext>
                <a:ext uri="{FF2B5EF4-FFF2-40B4-BE49-F238E27FC236}">
                  <a16:creationId xmlns:a16="http://schemas.microsoft.com/office/drawing/2014/main" id="{00000000-0008-0000-0600-00009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0385" name="Check Box 145" hidden="1">
              <a:extLst>
                <a:ext uri="{63B3BB69-23CF-44E3-9099-C40C66FF867C}">
                  <a14:compatExt spid="_x0000_s10385"/>
                </a:ext>
                <a:ext uri="{FF2B5EF4-FFF2-40B4-BE49-F238E27FC236}">
                  <a16:creationId xmlns:a16="http://schemas.microsoft.com/office/drawing/2014/main" id="{00000000-0008-0000-0600-00009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0386" name="Check Box 146" hidden="1">
              <a:extLst>
                <a:ext uri="{63B3BB69-23CF-44E3-9099-C40C66FF867C}">
                  <a14:compatExt spid="_x0000_s10386"/>
                </a:ext>
                <a:ext uri="{FF2B5EF4-FFF2-40B4-BE49-F238E27FC236}">
                  <a16:creationId xmlns:a16="http://schemas.microsoft.com/office/drawing/2014/main" id="{00000000-0008-0000-0600-00009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75.xml"/><Relationship Id="rId21" Type="http://schemas.openxmlformats.org/officeDocument/2006/relationships/ctrlProp" Target="../ctrlProps/ctrlProp179.xml"/><Relationship Id="rId42" Type="http://schemas.openxmlformats.org/officeDocument/2006/relationships/ctrlProp" Target="../ctrlProps/ctrlProp200.xml"/><Relationship Id="rId63" Type="http://schemas.openxmlformats.org/officeDocument/2006/relationships/ctrlProp" Target="../ctrlProps/ctrlProp221.xml"/><Relationship Id="rId84" Type="http://schemas.openxmlformats.org/officeDocument/2006/relationships/ctrlProp" Target="../ctrlProps/ctrlProp242.xml"/><Relationship Id="rId138" Type="http://schemas.openxmlformats.org/officeDocument/2006/relationships/ctrlProp" Target="../ctrlProps/ctrlProp296.xml"/><Relationship Id="rId107" Type="http://schemas.openxmlformats.org/officeDocument/2006/relationships/ctrlProp" Target="../ctrlProps/ctrlProp265.xml"/><Relationship Id="rId11" Type="http://schemas.openxmlformats.org/officeDocument/2006/relationships/ctrlProp" Target="../ctrlProps/ctrlProp169.xml"/><Relationship Id="rId32" Type="http://schemas.openxmlformats.org/officeDocument/2006/relationships/ctrlProp" Target="../ctrlProps/ctrlProp190.xml"/><Relationship Id="rId53" Type="http://schemas.openxmlformats.org/officeDocument/2006/relationships/ctrlProp" Target="../ctrlProps/ctrlProp211.xml"/><Relationship Id="rId74" Type="http://schemas.openxmlformats.org/officeDocument/2006/relationships/ctrlProp" Target="../ctrlProps/ctrlProp232.xml"/><Relationship Id="rId128" Type="http://schemas.openxmlformats.org/officeDocument/2006/relationships/ctrlProp" Target="../ctrlProps/ctrlProp286.xml"/><Relationship Id="rId149" Type="http://schemas.openxmlformats.org/officeDocument/2006/relationships/ctrlProp" Target="../ctrlProps/ctrlProp307.xml"/><Relationship Id="rId5" Type="http://schemas.openxmlformats.org/officeDocument/2006/relationships/vmlDrawing" Target="../drawings/vmlDrawing5.vml"/><Relationship Id="rId95" Type="http://schemas.openxmlformats.org/officeDocument/2006/relationships/ctrlProp" Target="../ctrlProps/ctrlProp253.xml"/><Relationship Id="rId22" Type="http://schemas.openxmlformats.org/officeDocument/2006/relationships/ctrlProp" Target="../ctrlProps/ctrlProp180.xml"/><Relationship Id="rId27" Type="http://schemas.openxmlformats.org/officeDocument/2006/relationships/ctrlProp" Target="../ctrlProps/ctrlProp185.xml"/><Relationship Id="rId43" Type="http://schemas.openxmlformats.org/officeDocument/2006/relationships/ctrlProp" Target="../ctrlProps/ctrlProp201.xml"/><Relationship Id="rId48" Type="http://schemas.openxmlformats.org/officeDocument/2006/relationships/ctrlProp" Target="../ctrlProps/ctrlProp206.xml"/><Relationship Id="rId64" Type="http://schemas.openxmlformats.org/officeDocument/2006/relationships/ctrlProp" Target="../ctrlProps/ctrlProp222.xml"/><Relationship Id="rId69" Type="http://schemas.openxmlformats.org/officeDocument/2006/relationships/ctrlProp" Target="../ctrlProps/ctrlProp227.xml"/><Relationship Id="rId113" Type="http://schemas.openxmlformats.org/officeDocument/2006/relationships/ctrlProp" Target="../ctrlProps/ctrlProp271.xml"/><Relationship Id="rId118" Type="http://schemas.openxmlformats.org/officeDocument/2006/relationships/ctrlProp" Target="../ctrlProps/ctrlProp276.xml"/><Relationship Id="rId134" Type="http://schemas.openxmlformats.org/officeDocument/2006/relationships/ctrlProp" Target="../ctrlProps/ctrlProp292.xml"/><Relationship Id="rId139" Type="http://schemas.openxmlformats.org/officeDocument/2006/relationships/ctrlProp" Target="../ctrlProps/ctrlProp297.xml"/><Relationship Id="rId80" Type="http://schemas.openxmlformats.org/officeDocument/2006/relationships/ctrlProp" Target="../ctrlProps/ctrlProp238.xml"/><Relationship Id="rId85" Type="http://schemas.openxmlformats.org/officeDocument/2006/relationships/ctrlProp" Target="../ctrlProps/ctrlProp243.xml"/><Relationship Id="rId12" Type="http://schemas.openxmlformats.org/officeDocument/2006/relationships/ctrlProp" Target="../ctrlProps/ctrlProp170.xml"/><Relationship Id="rId17" Type="http://schemas.openxmlformats.org/officeDocument/2006/relationships/ctrlProp" Target="../ctrlProps/ctrlProp175.xml"/><Relationship Id="rId33" Type="http://schemas.openxmlformats.org/officeDocument/2006/relationships/ctrlProp" Target="../ctrlProps/ctrlProp191.xml"/><Relationship Id="rId38" Type="http://schemas.openxmlformats.org/officeDocument/2006/relationships/ctrlProp" Target="../ctrlProps/ctrlProp196.xml"/><Relationship Id="rId59" Type="http://schemas.openxmlformats.org/officeDocument/2006/relationships/ctrlProp" Target="../ctrlProps/ctrlProp217.xml"/><Relationship Id="rId103" Type="http://schemas.openxmlformats.org/officeDocument/2006/relationships/ctrlProp" Target="../ctrlProps/ctrlProp261.xml"/><Relationship Id="rId108" Type="http://schemas.openxmlformats.org/officeDocument/2006/relationships/ctrlProp" Target="../ctrlProps/ctrlProp266.xml"/><Relationship Id="rId124" Type="http://schemas.openxmlformats.org/officeDocument/2006/relationships/ctrlProp" Target="../ctrlProps/ctrlProp282.xml"/><Relationship Id="rId129" Type="http://schemas.openxmlformats.org/officeDocument/2006/relationships/ctrlProp" Target="../ctrlProps/ctrlProp287.xml"/><Relationship Id="rId54" Type="http://schemas.openxmlformats.org/officeDocument/2006/relationships/ctrlProp" Target="../ctrlProps/ctrlProp212.xml"/><Relationship Id="rId70" Type="http://schemas.openxmlformats.org/officeDocument/2006/relationships/ctrlProp" Target="../ctrlProps/ctrlProp228.xml"/><Relationship Id="rId75" Type="http://schemas.openxmlformats.org/officeDocument/2006/relationships/ctrlProp" Target="../ctrlProps/ctrlProp233.xml"/><Relationship Id="rId91" Type="http://schemas.openxmlformats.org/officeDocument/2006/relationships/ctrlProp" Target="../ctrlProps/ctrlProp249.xml"/><Relationship Id="rId96" Type="http://schemas.openxmlformats.org/officeDocument/2006/relationships/ctrlProp" Target="../ctrlProps/ctrlProp254.xml"/><Relationship Id="rId140" Type="http://schemas.openxmlformats.org/officeDocument/2006/relationships/ctrlProp" Target="../ctrlProps/ctrlProp298.xml"/><Relationship Id="rId145" Type="http://schemas.openxmlformats.org/officeDocument/2006/relationships/ctrlProp" Target="../ctrlProps/ctrlProp303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164.xml"/><Relationship Id="rId23" Type="http://schemas.openxmlformats.org/officeDocument/2006/relationships/ctrlProp" Target="../ctrlProps/ctrlProp181.xml"/><Relationship Id="rId28" Type="http://schemas.openxmlformats.org/officeDocument/2006/relationships/ctrlProp" Target="../ctrlProps/ctrlProp186.xml"/><Relationship Id="rId49" Type="http://schemas.openxmlformats.org/officeDocument/2006/relationships/ctrlProp" Target="../ctrlProps/ctrlProp207.xml"/><Relationship Id="rId114" Type="http://schemas.openxmlformats.org/officeDocument/2006/relationships/ctrlProp" Target="../ctrlProps/ctrlProp272.xml"/><Relationship Id="rId119" Type="http://schemas.openxmlformats.org/officeDocument/2006/relationships/ctrlProp" Target="../ctrlProps/ctrlProp277.xml"/><Relationship Id="rId44" Type="http://schemas.openxmlformats.org/officeDocument/2006/relationships/ctrlProp" Target="../ctrlProps/ctrlProp202.xml"/><Relationship Id="rId60" Type="http://schemas.openxmlformats.org/officeDocument/2006/relationships/ctrlProp" Target="../ctrlProps/ctrlProp218.xml"/><Relationship Id="rId65" Type="http://schemas.openxmlformats.org/officeDocument/2006/relationships/ctrlProp" Target="../ctrlProps/ctrlProp223.xml"/><Relationship Id="rId81" Type="http://schemas.openxmlformats.org/officeDocument/2006/relationships/ctrlProp" Target="../ctrlProps/ctrlProp239.xml"/><Relationship Id="rId86" Type="http://schemas.openxmlformats.org/officeDocument/2006/relationships/ctrlProp" Target="../ctrlProps/ctrlProp244.xml"/><Relationship Id="rId130" Type="http://schemas.openxmlformats.org/officeDocument/2006/relationships/ctrlProp" Target="../ctrlProps/ctrlProp288.xml"/><Relationship Id="rId135" Type="http://schemas.openxmlformats.org/officeDocument/2006/relationships/ctrlProp" Target="../ctrlProps/ctrlProp293.xml"/><Relationship Id="rId13" Type="http://schemas.openxmlformats.org/officeDocument/2006/relationships/ctrlProp" Target="../ctrlProps/ctrlProp171.xml"/><Relationship Id="rId18" Type="http://schemas.openxmlformats.org/officeDocument/2006/relationships/ctrlProp" Target="../ctrlProps/ctrlProp176.xml"/><Relationship Id="rId39" Type="http://schemas.openxmlformats.org/officeDocument/2006/relationships/ctrlProp" Target="../ctrlProps/ctrlProp197.xml"/><Relationship Id="rId109" Type="http://schemas.openxmlformats.org/officeDocument/2006/relationships/ctrlProp" Target="../ctrlProps/ctrlProp267.xml"/><Relationship Id="rId34" Type="http://schemas.openxmlformats.org/officeDocument/2006/relationships/ctrlProp" Target="../ctrlProps/ctrlProp192.xml"/><Relationship Id="rId50" Type="http://schemas.openxmlformats.org/officeDocument/2006/relationships/ctrlProp" Target="../ctrlProps/ctrlProp208.xml"/><Relationship Id="rId55" Type="http://schemas.openxmlformats.org/officeDocument/2006/relationships/ctrlProp" Target="../ctrlProps/ctrlProp213.xml"/><Relationship Id="rId76" Type="http://schemas.openxmlformats.org/officeDocument/2006/relationships/ctrlProp" Target="../ctrlProps/ctrlProp234.xml"/><Relationship Id="rId97" Type="http://schemas.openxmlformats.org/officeDocument/2006/relationships/ctrlProp" Target="../ctrlProps/ctrlProp255.xml"/><Relationship Id="rId104" Type="http://schemas.openxmlformats.org/officeDocument/2006/relationships/ctrlProp" Target="../ctrlProps/ctrlProp262.xml"/><Relationship Id="rId120" Type="http://schemas.openxmlformats.org/officeDocument/2006/relationships/ctrlProp" Target="../ctrlProps/ctrlProp278.xml"/><Relationship Id="rId125" Type="http://schemas.openxmlformats.org/officeDocument/2006/relationships/ctrlProp" Target="../ctrlProps/ctrlProp283.xml"/><Relationship Id="rId141" Type="http://schemas.openxmlformats.org/officeDocument/2006/relationships/ctrlProp" Target="../ctrlProps/ctrlProp299.xml"/><Relationship Id="rId146" Type="http://schemas.openxmlformats.org/officeDocument/2006/relationships/ctrlProp" Target="../ctrlProps/ctrlProp304.xml"/><Relationship Id="rId7" Type="http://schemas.openxmlformats.org/officeDocument/2006/relationships/ctrlProp" Target="../ctrlProps/ctrlProp165.xml"/><Relationship Id="rId71" Type="http://schemas.openxmlformats.org/officeDocument/2006/relationships/ctrlProp" Target="../ctrlProps/ctrlProp229.xml"/><Relationship Id="rId92" Type="http://schemas.openxmlformats.org/officeDocument/2006/relationships/ctrlProp" Target="../ctrlProps/ctrlProp250.xml"/><Relationship Id="rId2" Type="http://schemas.openxmlformats.org/officeDocument/2006/relationships/printerSettings" Target="../printerSettings/printerSettings3.bin"/><Relationship Id="rId29" Type="http://schemas.openxmlformats.org/officeDocument/2006/relationships/ctrlProp" Target="../ctrlProps/ctrlProp187.xml"/><Relationship Id="rId24" Type="http://schemas.openxmlformats.org/officeDocument/2006/relationships/ctrlProp" Target="../ctrlProps/ctrlProp182.xml"/><Relationship Id="rId40" Type="http://schemas.openxmlformats.org/officeDocument/2006/relationships/ctrlProp" Target="../ctrlProps/ctrlProp198.xml"/><Relationship Id="rId45" Type="http://schemas.openxmlformats.org/officeDocument/2006/relationships/ctrlProp" Target="../ctrlProps/ctrlProp203.xml"/><Relationship Id="rId66" Type="http://schemas.openxmlformats.org/officeDocument/2006/relationships/ctrlProp" Target="../ctrlProps/ctrlProp224.xml"/><Relationship Id="rId87" Type="http://schemas.openxmlformats.org/officeDocument/2006/relationships/ctrlProp" Target="../ctrlProps/ctrlProp245.xml"/><Relationship Id="rId110" Type="http://schemas.openxmlformats.org/officeDocument/2006/relationships/ctrlProp" Target="../ctrlProps/ctrlProp268.xml"/><Relationship Id="rId115" Type="http://schemas.openxmlformats.org/officeDocument/2006/relationships/ctrlProp" Target="../ctrlProps/ctrlProp273.xml"/><Relationship Id="rId131" Type="http://schemas.openxmlformats.org/officeDocument/2006/relationships/ctrlProp" Target="../ctrlProps/ctrlProp289.xml"/><Relationship Id="rId136" Type="http://schemas.openxmlformats.org/officeDocument/2006/relationships/ctrlProp" Target="../ctrlProps/ctrlProp294.xml"/><Relationship Id="rId61" Type="http://schemas.openxmlformats.org/officeDocument/2006/relationships/ctrlProp" Target="../ctrlProps/ctrlProp219.xml"/><Relationship Id="rId82" Type="http://schemas.openxmlformats.org/officeDocument/2006/relationships/ctrlProp" Target="../ctrlProps/ctrlProp240.xml"/><Relationship Id="rId19" Type="http://schemas.openxmlformats.org/officeDocument/2006/relationships/ctrlProp" Target="../ctrlProps/ctrlProp177.xml"/><Relationship Id="rId14" Type="http://schemas.openxmlformats.org/officeDocument/2006/relationships/ctrlProp" Target="../ctrlProps/ctrlProp172.xml"/><Relationship Id="rId30" Type="http://schemas.openxmlformats.org/officeDocument/2006/relationships/ctrlProp" Target="../ctrlProps/ctrlProp188.xml"/><Relationship Id="rId35" Type="http://schemas.openxmlformats.org/officeDocument/2006/relationships/ctrlProp" Target="../ctrlProps/ctrlProp193.xml"/><Relationship Id="rId56" Type="http://schemas.openxmlformats.org/officeDocument/2006/relationships/ctrlProp" Target="../ctrlProps/ctrlProp214.xml"/><Relationship Id="rId77" Type="http://schemas.openxmlformats.org/officeDocument/2006/relationships/ctrlProp" Target="../ctrlProps/ctrlProp235.xml"/><Relationship Id="rId100" Type="http://schemas.openxmlformats.org/officeDocument/2006/relationships/ctrlProp" Target="../ctrlProps/ctrlProp258.xml"/><Relationship Id="rId105" Type="http://schemas.openxmlformats.org/officeDocument/2006/relationships/ctrlProp" Target="../ctrlProps/ctrlProp263.xml"/><Relationship Id="rId126" Type="http://schemas.openxmlformats.org/officeDocument/2006/relationships/ctrlProp" Target="../ctrlProps/ctrlProp284.xml"/><Relationship Id="rId147" Type="http://schemas.openxmlformats.org/officeDocument/2006/relationships/ctrlProp" Target="../ctrlProps/ctrlProp305.xml"/><Relationship Id="rId8" Type="http://schemas.openxmlformats.org/officeDocument/2006/relationships/ctrlProp" Target="../ctrlProps/ctrlProp166.xml"/><Relationship Id="rId51" Type="http://schemas.openxmlformats.org/officeDocument/2006/relationships/ctrlProp" Target="../ctrlProps/ctrlProp209.xml"/><Relationship Id="rId72" Type="http://schemas.openxmlformats.org/officeDocument/2006/relationships/ctrlProp" Target="../ctrlProps/ctrlProp230.xml"/><Relationship Id="rId93" Type="http://schemas.openxmlformats.org/officeDocument/2006/relationships/ctrlProp" Target="../ctrlProps/ctrlProp251.xml"/><Relationship Id="rId98" Type="http://schemas.openxmlformats.org/officeDocument/2006/relationships/ctrlProp" Target="../ctrlProps/ctrlProp256.xml"/><Relationship Id="rId121" Type="http://schemas.openxmlformats.org/officeDocument/2006/relationships/ctrlProp" Target="../ctrlProps/ctrlProp279.xml"/><Relationship Id="rId142" Type="http://schemas.openxmlformats.org/officeDocument/2006/relationships/ctrlProp" Target="../ctrlProps/ctrlProp300.xml"/><Relationship Id="rId3" Type="http://schemas.openxmlformats.org/officeDocument/2006/relationships/drawing" Target="../drawings/drawing2.xml"/><Relationship Id="rId25" Type="http://schemas.openxmlformats.org/officeDocument/2006/relationships/ctrlProp" Target="../ctrlProps/ctrlProp183.xml"/><Relationship Id="rId46" Type="http://schemas.openxmlformats.org/officeDocument/2006/relationships/ctrlProp" Target="../ctrlProps/ctrlProp204.xml"/><Relationship Id="rId67" Type="http://schemas.openxmlformats.org/officeDocument/2006/relationships/ctrlProp" Target="../ctrlProps/ctrlProp225.xml"/><Relationship Id="rId116" Type="http://schemas.openxmlformats.org/officeDocument/2006/relationships/ctrlProp" Target="../ctrlProps/ctrlProp274.xml"/><Relationship Id="rId137" Type="http://schemas.openxmlformats.org/officeDocument/2006/relationships/ctrlProp" Target="../ctrlProps/ctrlProp295.xml"/><Relationship Id="rId20" Type="http://schemas.openxmlformats.org/officeDocument/2006/relationships/ctrlProp" Target="../ctrlProps/ctrlProp178.xml"/><Relationship Id="rId41" Type="http://schemas.openxmlformats.org/officeDocument/2006/relationships/ctrlProp" Target="../ctrlProps/ctrlProp199.xml"/><Relationship Id="rId62" Type="http://schemas.openxmlformats.org/officeDocument/2006/relationships/ctrlProp" Target="../ctrlProps/ctrlProp220.xml"/><Relationship Id="rId83" Type="http://schemas.openxmlformats.org/officeDocument/2006/relationships/ctrlProp" Target="../ctrlProps/ctrlProp241.xml"/><Relationship Id="rId88" Type="http://schemas.openxmlformats.org/officeDocument/2006/relationships/ctrlProp" Target="../ctrlProps/ctrlProp246.xml"/><Relationship Id="rId111" Type="http://schemas.openxmlformats.org/officeDocument/2006/relationships/ctrlProp" Target="../ctrlProps/ctrlProp269.xml"/><Relationship Id="rId132" Type="http://schemas.openxmlformats.org/officeDocument/2006/relationships/ctrlProp" Target="../ctrlProps/ctrlProp290.xml"/><Relationship Id="rId15" Type="http://schemas.openxmlformats.org/officeDocument/2006/relationships/ctrlProp" Target="../ctrlProps/ctrlProp173.xml"/><Relationship Id="rId36" Type="http://schemas.openxmlformats.org/officeDocument/2006/relationships/ctrlProp" Target="../ctrlProps/ctrlProp194.xml"/><Relationship Id="rId57" Type="http://schemas.openxmlformats.org/officeDocument/2006/relationships/ctrlProp" Target="../ctrlProps/ctrlProp215.xml"/><Relationship Id="rId106" Type="http://schemas.openxmlformats.org/officeDocument/2006/relationships/ctrlProp" Target="../ctrlProps/ctrlProp264.xml"/><Relationship Id="rId127" Type="http://schemas.openxmlformats.org/officeDocument/2006/relationships/ctrlProp" Target="../ctrlProps/ctrlProp285.xml"/><Relationship Id="rId10" Type="http://schemas.openxmlformats.org/officeDocument/2006/relationships/ctrlProp" Target="../ctrlProps/ctrlProp168.xml"/><Relationship Id="rId31" Type="http://schemas.openxmlformats.org/officeDocument/2006/relationships/ctrlProp" Target="../ctrlProps/ctrlProp189.xml"/><Relationship Id="rId52" Type="http://schemas.openxmlformats.org/officeDocument/2006/relationships/ctrlProp" Target="../ctrlProps/ctrlProp210.xml"/><Relationship Id="rId73" Type="http://schemas.openxmlformats.org/officeDocument/2006/relationships/ctrlProp" Target="../ctrlProps/ctrlProp231.xml"/><Relationship Id="rId78" Type="http://schemas.openxmlformats.org/officeDocument/2006/relationships/ctrlProp" Target="../ctrlProps/ctrlProp236.xml"/><Relationship Id="rId94" Type="http://schemas.openxmlformats.org/officeDocument/2006/relationships/ctrlProp" Target="../ctrlProps/ctrlProp252.xml"/><Relationship Id="rId99" Type="http://schemas.openxmlformats.org/officeDocument/2006/relationships/ctrlProp" Target="../ctrlProps/ctrlProp257.xml"/><Relationship Id="rId101" Type="http://schemas.openxmlformats.org/officeDocument/2006/relationships/ctrlProp" Target="../ctrlProps/ctrlProp259.xml"/><Relationship Id="rId122" Type="http://schemas.openxmlformats.org/officeDocument/2006/relationships/ctrlProp" Target="../ctrlProps/ctrlProp280.xml"/><Relationship Id="rId143" Type="http://schemas.openxmlformats.org/officeDocument/2006/relationships/ctrlProp" Target="../ctrlProps/ctrlProp301.xml"/><Relationship Id="rId148" Type="http://schemas.openxmlformats.org/officeDocument/2006/relationships/ctrlProp" Target="../ctrlProps/ctrlProp30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67.xml"/><Relationship Id="rId26" Type="http://schemas.openxmlformats.org/officeDocument/2006/relationships/ctrlProp" Target="../ctrlProps/ctrlProp184.xml"/><Relationship Id="rId47" Type="http://schemas.openxmlformats.org/officeDocument/2006/relationships/ctrlProp" Target="../ctrlProps/ctrlProp205.xml"/><Relationship Id="rId68" Type="http://schemas.openxmlformats.org/officeDocument/2006/relationships/ctrlProp" Target="../ctrlProps/ctrlProp226.xml"/><Relationship Id="rId89" Type="http://schemas.openxmlformats.org/officeDocument/2006/relationships/ctrlProp" Target="../ctrlProps/ctrlProp247.xml"/><Relationship Id="rId112" Type="http://schemas.openxmlformats.org/officeDocument/2006/relationships/ctrlProp" Target="../ctrlProps/ctrlProp270.xml"/><Relationship Id="rId133" Type="http://schemas.openxmlformats.org/officeDocument/2006/relationships/ctrlProp" Target="../ctrlProps/ctrlProp291.xml"/><Relationship Id="rId16" Type="http://schemas.openxmlformats.org/officeDocument/2006/relationships/ctrlProp" Target="../ctrlProps/ctrlProp174.xml"/><Relationship Id="rId37" Type="http://schemas.openxmlformats.org/officeDocument/2006/relationships/ctrlProp" Target="../ctrlProps/ctrlProp195.xml"/><Relationship Id="rId58" Type="http://schemas.openxmlformats.org/officeDocument/2006/relationships/ctrlProp" Target="../ctrlProps/ctrlProp216.xml"/><Relationship Id="rId79" Type="http://schemas.openxmlformats.org/officeDocument/2006/relationships/ctrlProp" Target="../ctrlProps/ctrlProp237.xml"/><Relationship Id="rId102" Type="http://schemas.openxmlformats.org/officeDocument/2006/relationships/ctrlProp" Target="../ctrlProps/ctrlProp260.xml"/><Relationship Id="rId123" Type="http://schemas.openxmlformats.org/officeDocument/2006/relationships/ctrlProp" Target="../ctrlProps/ctrlProp281.xml"/><Relationship Id="rId144" Type="http://schemas.openxmlformats.org/officeDocument/2006/relationships/ctrlProp" Target="../ctrlProps/ctrlProp302.xml"/><Relationship Id="rId90" Type="http://schemas.openxmlformats.org/officeDocument/2006/relationships/ctrlProp" Target="../ctrlProps/ctrlProp248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19.xml"/><Relationship Id="rId21" Type="http://schemas.openxmlformats.org/officeDocument/2006/relationships/ctrlProp" Target="../ctrlProps/ctrlProp323.xml"/><Relationship Id="rId42" Type="http://schemas.openxmlformats.org/officeDocument/2006/relationships/ctrlProp" Target="../ctrlProps/ctrlProp344.xml"/><Relationship Id="rId63" Type="http://schemas.openxmlformats.org/officeDocument/2006/relationships/ctrlProp" Target="../ctrlProps/ctrlProp365.xml"/><Relationship Id="rId84" Type="http://schemas.openxmlformats.org/officeDocument/2006/relationships/ctrlProp" Target="../ctrlProps/ctrlProp386.xml"/><Relationship Id="rId138" Type="http://schemas.openxmlformats.org/officeDocument/2006/relationships/ctrlProp" Target="../ctrlProps/ctrlProp440.xml"/><Relationship Id="rId107" Type="http://schemas.openxmlformats.org/officeDocument/2006/relationships/ctrlProp" Target="../ctrlProps/ctrlProp409.xml"/><Relationship Id="rId11" Type="http://schemas.openxmlformats.org/officeDocument/2006/relationships/ctrlProp" Target="../ctrlProps/ctrlProp313.xml"/><Relationship Id="rId32" Type="http://schemas.openxmlformats.org/officeDocument/2006/relationships/ctrlProp" Target="../ctrlProps/ctrlProp334.xml"/><Relationship Id="rId53" Type="http://schemas.openxmlformats.org/officeDocument/2006/relationships/ctrlProp" Target="../ctrlProps/ctrlProp355.xml"/><Relationship Id="rId74" Type="http://schemas.openxmlformats.org/officeDocument/2006/relationships/ctrlProp" Target="../ctrlProps/ctrlProp376.xml"/><Relationship Id="rId128" Type="http://schemas.openxmlformats.org/officeDocument/2006/relationships/ctrlProp" Target="../ctrlProps/ctrlProp430.xml"/><Relationship Id="rId149" Type="http://schemas.openxmlformats.org/officeDocument/2006/relationships/ctrlProp" Target="../ctrlProps/ctrlProp451.xml"/><Relationship Id="rId5" Type="http://schemas.openxmlformats.org/officeDocument/2006/relationships/vmlDrawing" Target="../drawings/vmlDrawing7.vml"/><Relationship Id="rId95" Type="http://schemas.openxmlformats.org/officeDocument/2006/relationships/ctrlProp" Target="../ctrlProps/ctrlProp397.xml"/><Relationship Id="rId22" Type="http://schemas.openxmlformats.org/officeDocument/2006/relationships/ctrlProp" Target="../ctrlProps/ctrlProp324.xml"/><Relationship Id="rId27" Type="http://schemas.openxmlformats.org/officeDocument/2006/relationships/ctrlProp" Target="../ctrlProps/ctrlProp329.xml"/><Relationship Id="rId43" Type="http://schemas.openxmlformats.org/officeDocument/2006/relationships/ctrlProp" Target="../ctrlProps/ctrlProp345.xml"/><Relationship Id="rId48" Type="http://schemas.openxmlformats.org/officeDocument/2006/relationships/ctrlProp" Target="../ctrlProps/ctrlProp350.xml"/><Relationship Id="rId64" Type="http://schemas.openxmlformats.org/officeDocument/2006/relationships/ctrlProp" Target="../ctrlProps/ctrlProp366.xml"/><Relationship Id="rId69" Type="http://schemas.openxmlformats.org/officeDocument/2006/relationships/ctrlProp" Target="../ctrlProps/ctrlProp371.xml"/><Relationship Id="rId113" Type="http://schemas.openxmlformats.org/officeDocument/2006/relationships/ctrlProp" Target="../ctrlProps/ctrlProp415.xml"/><Relationship Id="rId118" Type="http://schemas.openxmlformats.org/officeDocument/2006/relationships/ctrlProp" Target="../ctrlProps/ctrlProp420.xml"/><Relationship Id="rId134" Type="http://schemas.openxmlformats.org/officeDocument/2006/relationships/ctrlProp" Target="../ctrlProps/ctrlProp436.xml"/><Relationship Id="rId139" Type="http://schemas.openxmlformats.org/officeDocument/2006/relationships/ctrlProp" Target="../ctrlProps/ctrlProp441.xml"/><Relationship Id="rId80" Type="http://schemas.openxmlformats.org/officeDocument/2006/relationships/ctrlProp" Target="../ctrlProps/ctrlProp382.xml"/><Relationship Id="rId85" Type="http://schemas.openxmlformats.org/officeDocument/2006/relationships/ctrlProp" Target="../ctrlProps/ctrlProp387.xml"/><Relationship Id="rId150" Type="http://schemas.openxmlformats.org/officeDocument/2006/relationships/ctrlProp" Target="../ctrlProps/ctrlProp452.xml"/><Relationship Id="rId12" Type="http://schemas.openxmlformats.org/officeDocument/2006/relationships/ctrlProp" Target="../ctrlProps/ctrlProp314.xml"/><Relationship Id="rId17" Type="http://schemas.openxmlformats.org/officeDocument/2006/relationships/ctrlProp" Target="../ctrlProps/ctrlProp319.xml"/><Relationship Id="rId33" Type="http://schemas.openxmlformats.org/officeDocument/2006/relationships/ctrlProp" Target="../ctrlProps/ctrlProp335.xml"/><Relationship Id="rId38" Type="http://schemas.openxmlformats.org/officeDocument/2006/relationships/ctrlProp" Target="../ctrlProps/ctrlProp340.xml"/><Relationship Id="rId59" Type="http://schemas.openxmlformats.org/officeDocument/2006/relationships/ctrlProp" Target="../ctrlProps/ctrlProp361.xml"/><Relationship Id="rId103" Type="http://schemas.openxmlformats.org/officeDocument/2006/relationships/ctrlProp" Target="../ctrlProps/ctrlProp405.xml"/><Relationship Id="rId108" Type="http://schemas.openxmlformats.org/officeDocument/2006/relationships/ctrlProp" Target="../ctrlProps/ctrlProp410.xml"/><Relationship Id="rId124" Type="http://schemas.openxmlformats.org/officeDocument/2006/relationships/ctrlProp" Target="../ctrlProps/ctrlProp426.xml"/><Relationship Id="rId129" Type="http://schemas.openxmlformats.org/officeDocument/2006/relationships/ctrlProp" Target="../ctrlProps/ctrlProp431.xml"/><Relationship Id="rId54" Type="http://schemas.openxmlformats.org/officeDocument/2006/relationships/ctrlProp" Target="../ctrlProps/ctrlProp356.xml"/><Relationship Id="rId70" Type="http://schemas.openxmlformats.org/officeDocument/2006/relationships/ctrlProp" Target="../ctrlProps/ctrlProp372.xml"/><Relationship Id="rId75" Type="http://schemas.openxmlformats.org/officeDocument/2006/relationships/ctrlProp" Target="../ctrlProps/ctrlProp377.xml"/><Relationship Id="rId91" Type="http://schemas.openxmlformats.org/officeDocument/2006/relationships/ctrlProp" Target="../ctrlProps/ctrlProp393.xml"/><Relationship Id="rId96" Type="http://schemas.openxmlformats.org/officeDocument/2006/relationships/ctrlProp" Target="../ctrlProps/ctrlProp398.xml"/><Relationship Id="rId140" Type="http://schemas.openxmlformats.org/officeDocument/2006/relationships/ctrlProp" Target="../ctrlProps/ctrlProp442.xml"/><Relationship Id="rId145" Type="http://schemas.openxmlformats.org/officeDocument/2006/relationships/ctrlProp" Target="../ctrlProps/ctrlProp447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308.xml"/><Relationship Id="rId23" Type="http://schemas.openxmlformats.org/officeDocument/2006/relationships/ctrlProp" Target="../ctrlProps/ctrlProp325.xml"/><Relationship Id="rId28" Type="http://schemas.openxmlformats.org/officeDocument/2006/relationships/ctrlProp" Target="../ctrlProps/ctrlProp330.xml"/><Relationship Id="rId49" Type="http://schemas.openxmlformats.org/officeDocument/2006/relationships/ctrlProp" Target="../ctrlProps/ctrlProp351.xml"/><Relationship Id="rId114" Type="http://schemas.openxmlformats.org/officeDocument/2006/relationships/ctrlProp" Target="../ctrlProps/ctrlProp416.xml"/><Relationship Id="rId119" Type="http://schemas.openxmlformats.org/officeDocument/2006/relationships/ctrlProp" Target="../ctrlProps/ctrlProp421.xml"/><Relationship Id="rId44" Type="http://schemas.openxmlformats.org/officeDocument/2006/relationships/ctrlProp" Target="../ctrlProps/ctrlProp346.xml"/><Relationship Id="rId60" Type="http://schemas.openxmlformats.org/officeDocument/2006/relationships/ctrlProp" Target="../ctrlProps/ctrlProp362.xml"/><Relationship Id="rId65" Type="http://schemas.openxmlformats.org/officeDocument/2006/relationships/ctrlProp" Target="../ctrlProps/ctrlProp367.xml"/><Relationship Id="rId81" Type="http://schemas.openxmlformats.org/officeDocument/2006/relationships/ctrlProp" Target="../ctrlProps/ctrlProp383.xml"/><Relationship Id="rId86" Type="http://schemas.openxmlformats.org/officeDocument/2006/relationships/ctrlProp" Target="../ctrlProps/ctrlProp388.xml"/><Relationship Id="rId130" Type="http://schemas.openxmlformats.org/officeDocument/2006/relationships/ctrlProp" Target="../ctrlProps/ctrlProp432.xml"/><Relationship Id="rId135" Type="http://schemas.openxmlformats.org/officeDocument/2006/relationships/ctrlProp" Target="../ctrlProps/ctrlProp437.xml"/><Relationship Id="rId13" Type="http://schemas.openxmlformats.org/officeDocument/2006/relationships/ctrlProp" Target="../ctrlProps/ctrlProp315.xml"/><Relationship Id="rId18" Type="http://schemas.openxmlformats.org/officeDocument/2006/relationships/ctrlProp" Target="../ctrlProps/ctrlProp320.xml"/><Relationship Id="rId39" Type="http://schemas.openxmlformats.org/officeDocument/2006/relationships/ctrlProp" Target="../ctrlProps/ctrlProp341.xml"/><Relationship Id="rId109" Type="http://schemas.openxmlformats.org/officeDocument/2006/relationships/ctrlProp" Target="../ctrlProps/ctrlProp411.xml"/><Relationship Id="rId34" Type="http://schemas.openxmlformats.org/officeDocument/2006/relationships/ctrlProp" Target="../ctrlProps/ctrlProp336.xml"/><Relationship Id="rId50" Type="http://schemas.openxmlformats.org/officeDocument/2006/relationships/ctrlProp" Target="../ctrlProps/ctrlProp352.xml"/><Relationship Id="rId55" Type="http://schemas.openxmlformats.org/officeDocument/2006/relationships/ctrlProp" Target="../ctrlProps/ctrlProp357.xml"/><Relationship Id="rId76" Type="http://schemas.openxmlformats.org/officeDocument/2006/relationships/ctrlProp" Target="../ctrlProps/ctrlProp378.xml"/><Relationship Id="rId97" Type="http://schemas.openxmlformats.org/officeDocument/2006/relationships/ctrlProp" Target="../ctrlProps/ctrlProp399.xml"/><Relationship Id="rId104" Type="http://schemas.openxmlformats.org/officeDocument/2006/relationships/ctrlProp" Target="../ctrlProps/ctrlProp406.xml"/><Relationship Id="rId120" Type="http://schemas.openxmlformats.org/officeDocument/2006/relationships/ctrlProp" Target="../ctrlProps/ctrlProp422.xml"/><Relationship Id="rId125" Type="http://schemas.openxmlformats.org/officeDocument/2006/relationships/ctrlProp" Target="../ctrlProps/ctrlProp427.xml"/><Relationship Id="rId141" Type="http://schemas.openxmlformats.org/officeDocument/2006/relationships/ctrlProp" Target="../ctrlProps/ctrlProp443.xml"/><Relationship Id="rId146" Type="http://schemas.openxmlformats.org/officeDocument/2006/relationships/ctrlProp" Target="../ctrlProps/ctrlProp448.xml"/><Relationship Id="rId7" Type="http://schemas.openxmlformats.org/officeDocument/2006/relationships/ctrlProp" Target="../ctrlProps/ctrlProp309.xml"/><Relationship Id="rId71" Type="http://schemas.openxmlformats.org/officeDocument/2006/relationships/ctrlProp" Target="../ctrlProps/ctrlProp373.xml"/><Relationship Id="rId92" Type="http://schemas.openxmlformats.org/officeDocument/2006/relationships/ctrlProp" Target="../ctrlProps/ctrlProp394.xml"/><Relationship Id="rId2" Type="http://schemas.openxmlformats.org/officeDocument/2006/relationships/printerSettings" Target="../printerSettings/printerSettings4.bin"/><Relationship Id="rId29" Type="http://schemas.openxmlformats.org/officeDocument/2006/relationships/ctrlProp" Target="../ctrlProps/ctrlProp331.xml"/><Relationship Id="rId24" Type="http://schemas.openxmlformats.org/officeDocument/2006/relationships/ctrlProp" Target="../ctrlProps/ctrlProp326.xml"/><Relationship Id="rId40" Type="http://schemas.openxmlformats.org/officeDocument/2006/relationships/ctrlProp" Target="../ctrlProps/ctrlProp342.xml"/><Relationship Id="rId45" Type="http://schemas.openxmlformats.org/officeDocument/2006/relationships/ctrlProp" Target="../ctrlProps/ctrlProp347.xml"/><Relationship Id="rId66" Type="http://schemas.openxmlformats.org/officeDocument/2006/relationships/ctrlProp" Target="../ctrlProps/ctrlProp368.xml"/><Relationship Id="rId87" Type="http://schemas.openxmlformats.org/officeDocument/2006/relationships/ctrlProp" Target="../ctrlProps/ctrlProp389.xml"/><Relationship Id="rId110" Type="http://schemas.openxmlformats.org/officeDocument/2006/relationships/ctrlProp" Target="../ctrlProps/ctrlProp412.xml"/><Relationship Id="rId115" Type="http://schemas.openxmlformats.org/officeDocument/2006/relationships/ctrlProp" Target="../ctrlProps/ctrlProp417.xml"/><Relationship Id="rId131" Type="http://schemas.openxmlformats.org/officeDocument/2006/relationships/ctrlProp" Target="../ctrlProps/ctrlProp433.xml"/><Relationship Id="rId136" Type="http://schemas.openxmlformats.org/officeDocument/2006/relationships/ctrlProp" Target="../ctrlProps/ctrlProp438.xml"/><Relationship Id="rId61" Type="http://schemas.openxmlformats.org/officeDocument/2006/relationships/ctrlProp" Target="../ctrlProps/ctrlProp363.xml"/><Relationship Id="rId82" Type="http://schemas.openxmlformats.org/officeDocument/2006/relationships/ctrlProp" Target="../ctrlProps/ctrlProp384.xml"/><Relationship Id="rId19" Type="http://schemas.openxmlformats.org/officeDocument/2006/relationships/ctrlProp" Target="../ctrlProps/ctrlProp321.xml"/><Relationship Id="rId14" Type="http://schemas.openxmlformats.org/officeDocument/2006/relationships/ctrlProp" Target="../ctrlProps/ctrlProp316.xml"/><Relationship Id="rId30" Type="http://schemas.openxmlformats.org/officeDocument/2006/relationships/ctrlProp" Target="../ctrlProps/ctrlProp332.xml"/><Relationship Id="rId35" Type="http://schemas.openxmlformats.org/officeDocument/2006/relationships/ctrlProp" Target="../ctrlProps/ctrlProp337.xml"/><Relationship Id="rId56" Type="http://schemas.openxmlformats.org/officeDocument/2006/relationships/ctrlProp" Target="../ctrlProps/ctrlProp358.xml"/><Relationship Id="rId77" Type="http://schemas.openxmlformats.org/officeDocument/2006/relationships/ctrlProp" Target="../ctrlProps/ctrlProp379.xml"/><Relationship Id="rId100" Type="http://schemas.openxmlformats.org/officeDocument/2006/relationships/ctrlProp" Target="../ctrlProps/ctrlProp402.xml"/><Relationship Id="rId105" Type="http://schemas.openxmlformats.org/officeDocument/2006/relationships/ctrlProp" Target="../ctrlProps/ctrlProp407.xml"/><Relationship Id="rId126" Type="http://schemas.openxmlformats.org/officeDocument/2006/relationships/ctrlProp" Target="../ctrlProps/ctrlProp428.xml"/><Relationship Id="rId147" Type="http://schemas.openxmlformats.org/officeDocument/2006/relationships/ctrlProp" Target="../ctrlProps/ctrlProp449.xml"/><Relationship Id="rId8" Type="http://schemas.openxmlformats.org/officeDocument/2006/relationships/ctrlProp" Target="../ctrlProps/ctrlProp310.xml"/><Relationship Id="rId51" Type="http://schemas.openxmlformats.org/officeDocument/2006/relationships/ctrlProp" Target="../ctrlProps/ctrlProp353.xml"/><Relationship Id="rId72" Type="http://schemas.openxmlformats.org/officeDocument/2006/relationships/ctrlProp" Target="../ctrlProps/ctrlProp374.xml"/><Relationship Id="rId93" Type="http://schemas.openxmlformats.org/officeDocument/2006/relationships/ctrlProp" Target="../ctrlProps/ctrlProp395.xml"/><Relationship Id="rId98" Type="http://schemas.openxmlformats.org/officeDocument/2006/relationships/ctrlProp" Target="../ctrlProps/ctrlProp400.xml"/><Relationship Id="rId121" Type="http://schemas.openxmlformats.org/officeDocument/2006/relationships/ctrlProp" Target="../ctrlProps/ctrlProp423.xml"/><Relationship Id="rId142" Type="http://schemas.openxmlformats.org/officeDocument/2006/relationships/ctrlProp" Target="../ctrlProps/ctrlProp444.xml"/><Relationship Id="rId3" Type="http://schemas.openxmlformats.org/officeDocument/2006/relationships/drawing" Target="../drawings/drawing3.xml"/><Relationship Id="rId25" Type="http://schemas.openxmlformats.org/officeDocument/2006/relationships/ctrlProp" Target="../ctrlProps/ctrlProp327.xml"/><Relationship Id="rId46" Type="http://schemas.openxmlformats.org/officeDocument/2006/relationships/ctrlProp" Target="../ctrlProps/ctrlProp348.xml"/><Relationship Id="rId67" Type="http://schemas.openxmlformats.org/officeDocument/2006/relationships/ctrlProp" Target="../ctrlProps/ctrlProp369.xml"/><Relationship Id="rId116" Type="http://schemas.openxmlformats.org/officeDocument/2006/relationships/ctrlProp" Target="../ctrlProps/ctrlProp418.xml"/><Relationship Id="rId137" Type="http://schemas.openxmlformats.org/officeDocument/2006/relationships/ctrlProp" Target="../ctrlProps/ctrlProp439.xml"/><Relationship Id="rId20" Type="http://schemas.openxmlformats.org/officeDocument/2006/relationships/ctrlProp" Target="../ctrlProps/ctrlProp322.xml"/><Relationship Id="rId41" Type="http://schemas.openxmlformats.org/officeDocument/2006/relationships/ctrlProp" Target="../ctrlProps/ctrlProp343.xml"/><Relationship Id="rId62" Type="http://schemas.openxmlformats.org/officeDocument/2006/relationships/ctrlProp" Target="../ctrlProps/ctrlProp364.xml"/><Relationship Id="rId83" Type="http://schemas.openxmlformats.org/officeDocument/2006/relationships/ctrlProp" Target="../ctrlProps/ctrlProp385.xml"/><Relationship Id="rId88" Type="http://schemas.openxmlformats.org/officeDocument/2006/relationships/ctrlProp" Target="../ctrlProps/ctrlProp390.xml"/><Relationship Id="rId111" Type="http://schemas.openxmlformats.org/officeDocument/2006/relationships/ctrlProp" Target="../ctrlProps/ctrlProp413.xml"/><Relationship Id="rId132" Type="http://schemas.openxmlformats.org/officeDocument/2006/relationships/ctrlProp" Target="../ctrlProps/ctrlProp434.xml"/><Relationship Id="rId15" Type="http://schemas.openxmlformats.org/officeDocument/2006/relationships/ctrlProp" Target="../ctrlProps/ctrlProp317.xml"/><Relationship Id="rId36" Type="http://schemas.openxmlformats.org/officeDocument/2006/relationships/ctrlProp" Target="../ctrlProps/ctrlProp338.xml"/><Relationship Id="rId57" Type="http://schemas.openxmlformats.org/officeDocument/2006/relationships/ctrlProp" Target="../ctrlProps/ctrlProp359.xml"/><Relationship Id="rId106" Type="http://schemas.openxmlformats.org/officeDocument/2006/relationships/ctrlProp" Target="../ctrlProps/ctrlProp408.xml"/><Relationship Id="rId127" Type="http://schemas.openxmlformats.org/officeDocument/2006/relationships/ctrlProp" Target="../ctrlProps/ctrlProp429.xml"/><Relationship Id="rId10" Type="http://schemas.openxmlformats.org/officeDocument/2006/relationships/ctrlProp" Target="../ctrlProps/ctrlProp312.xml"/><Relationship Id="rId31" Type="http://schemas.openxmlformats.org/officeDocument/2006/relationships/ctrlProp" Target="../ctrlProps/ctrlProp333.xml"/><Relationship Id="rId52" Type="http://schemas.openxmlformats.org/officeDocument/2006/relationships/ctrlProp" Target="../ctrlProps/ctrlProp354.xml"/><Relationship Id="rId73" Type="http://schemas.openxmlformats.org/officeDocument/2006/relationships/ctrlProp" Target="../ctrlProps/ctrlProp375.xml"/><Relationship Id="rId78" Type="http://schemas.openxmlformats.org/officeDocument/2006/relationships/ctrlProp" Target="../ctrlProps/ctrlProp380.xml"/><Relationship Id="rId94" Type="http://schemas.openxmlformats.org/officeDocument/2006/relationships/ctrlProp" Target="../ctrlProps/ctrlProp396.xml"/><Relationship Id="rId99" Type="http://schemas.openxmlformats.org/officeDocument/2006/relationships/ctrlProp" Target="../ctrlProps/ctrlProp401.xml"/><Relationship Id="rId101" Type="http://schemas.openxmlformats.org/officeDocument/2006/relationships/ctrlProp" Target="../ctrlProps/ctrlProp403.xml"/><Relationship Id="rId122" Type="http://schemas.openxmlformats.org/officeDocument/2006/relationships/ctrlProp" Target="../ctrlProps/ctrlProp424.xml"/><Relationship Id="rId143" Type="http://schemas.openxmlformats.org/officeDocument/2006/relationships/ctrlProp" Target="../ctrlProps/ctrlProp445.xml"/><Relationship Id="rId148" Type="http://schemas.openxmlformats.org/officeDocument/2006/relationships/ctrlProp" Target="../ctrlProps/ctrlProp450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311.xml"/><Relationship Id="rId26" Type="http://schemas.openxmlformats.org/officeDocument/2006/relationships/ctrlProp" Target="../ctrlProps/ctrlProp328.xml"/><Relationship Id="rId47" Type="http://schemas.openxmlformats.org/officeDocument/2006/relationships/ctrlProp" Target="../ctrlProps/ctrlProp349.xml"/><Relationship Id="rId68" Type="http://schemas.openxmlformats.org/officeDocument/2006/relationships/ctrlProp" Target="../ctrlProps/ctrlProp370.xml"/><Relationship Id="rId89" Type="http://schemas.openxmlformats.org/officeDocument/2006/relationships/ctrlProp" Target="../ctrlProps/ctrlProp391.xml"/><Relationship Id="rId112" Type="http://schemas.openxmlformats.org/officeDocument/2006/relationships/ctrlProp" Target="../ctrlProps/ctrlProp414.xml"/><Relationship Id="rId133" Type="http://schemas.openxmlformats.org/officeDocument/2006/relationships/ctrlProp" Target="../ctrlProps/ctrlProp435.xml"/><Relationship Id="rId16" Type="http://schemas.openxmlformats.org/officeDocument/2006/relationships/ctrlProp" Target="../ctrlProps/ctrlProp318.xml"/><Relationship Id="rId37" Type="http://schemas.openxmlformats.org/officeDocument/2006/relationships/ctrlProp" Target="../ctrlProps/ctrlProp339.xml"/><Relationship Id="rId58" Type="http://schemas.openxmlformats.org/officeDocument/2006/relationships/ctrlProp" Target="../ctrlProps/ctrlProp360.xml"/><Relationship Id="rId79" Type="http://schemas.openxmlformats.org/officeDocument/2006/relationships/ctrlProp" Target="../ctrlProps/ctrlProp381.xml"/><Relationship Id="rId102" Type="http://schemas.openxmlformats.org/officeDocument/2006/relationships/ctrlProp" Target="../ctrlProps/ctrlProp404.xml"/><Relationship Id="rId123" Type="http://schemas.openxmlformats.org/officeDocument/2006/relationships/ctrlProp" Target="../ctrlProps/ctrlProp425.xml"/><Relationship Id="rId144" Type="http://schemas.openxmlformats.org/officeDocument/2006/relationships/ctrlProp" Target="../ctrlProps/ctrlProp446.xml"/><Relationship Id="rId90" Type="http://schemas.openxmlformats.org/officeDocument/2006/relationships/ctrlProp" Target="../ctrlProps/ctrlProp392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64.xml"/><Relationship Id="rId21" Type="http://schemas.openxmlformats.org/officeDocument/2006/relationships/ctrlProp" Target="../ctrlProps/ctrlProp468.xml"/><Relationship Id="rId63" Type="http://schemas.openxmlformats.org/officeDocument/2006/relationships/ctrlProp" Target="../ctrlProps/ctrlProp510.xml"/><Relationship Id="rId159" Type="http://schemas.openxmlformats.org/officeDocument/2006/relationships/ctrlProp" Target="../ctrlProps/ctrlProp606.xml"/><Relationship Id="rId170" Type="http://schemas.openxmlformats.org/officeDocument/2006/relationships/ctrlProp" Target="../ctrlProps/ctrlProp617.xml"/><Relationship Id="rId226" Type="http://schemas.openxmlformats.org/officeDocument/2006/relationships/ctrlProp" Target="../ctrlProps/ctrlProp673.xml"/><Relationship Id="rId268" Type="http://schemas.openxmlformats.org/officeDocument/2006/relationships/ctrlProp" Target="../ctrlProps/ctrlProp715.xml"/><Relationship Id="rId32" Type="http://schemas.openxmlformats.org/officeDocument/2006/relationships/ctrlProp" Target="../ctrlProps/ctrlProp479.xml"/><Relationship Id="rId74" Type="http://schemas.openxmlformats.org/officeDocument/2006/relationships/ctrlProp" Target="../ctrlProps/ctrlProp521.xml"/><Relationship Id="rId128" Type="http://schemas.openxmlformats.org/officeDocument/2006/relationships/ctrlProp" Target="../ctrlProps/ctrlProp575.xml"/><Relationship Id="rId5" Type="http://schemas.openxmlformats.org/officeDocument/2006/relationships/vmlDrawing" Target="../drawings/vmlDrawing9.vml"/><Relationship Id="rId95" Type="http://schemas.openxmlformats.org/officeDocument/2006/relationships/ctrlProp" Target="../ctrlProps/ctrlProp542.xml"/><Relationship Id="rId160" Type="http://schemas.openxmlformats.org/officeDocument/2006/relationships/ctrlProp" Target="../ctrlProps/ctrlProp607.xml"/><Relationship Id="rId181" Type="http://schemas.openxmlformats.org/officeDocument/2006/relationships/ctrlProp" Target="../ctrlProps/ctrlProp628.xml"/><Relationship Id="rId216" Type="http://schemas.openxmlformats.org/officeDocument/2006/relationships/ctrlProp" Target="../ctrlProps/ctrlProp663.xml"/><Relationship Id="rId237" Type="http://schemas.openxmlformats.org/officeDocument/2006/relationships/ctrlProp" Target="../ctrlProps/ctrlProp684.xml"/><Relationship Id="rId258" Type="http://schemas.openxmlformats.org/officeDocument/2006/relationships/ctrlProp" Target="../ctrlProps/ctrlProp705.xml"/><Relationship Id="rId22" Type="http://schemas.openxmlformats.org/officeDocument/2006/relationships/ctrlProp" Target="../ctrlProps/ctrlProp469.xml"/><Relationship Id="rId43" Type="http://schemas.openxmlformats.org/officeDocument/2006/relationships/ctrlProp" Target="../ctrlProps/ctrlProp490.xml"/><Relationship Id="rId64" Type="http://schemas.openxmlformats.org/officeDocument/2006/relationships/ctrlProp" Target="../ctrlProps/ctrlProp511.xml"/><Relationship Id="rId118" Type="http://schemas.openxmlformats.org/officeDocument/2006/relationships/ctrlProp" Target="../ctrlProps/ctrlProp565.xml"/><Relationship Id="rId139" Type="http://schemas.openxmlformats.org/officeDocument/2006/relationships/ctrlProp" Target="../ctrlProps/ctrlProp586.xml"/><Relationship Id="rId85" Type="http://schemas.openxmlformats.org/officeDocument/2006/relationships/ctrlProp" Target="../ctrlProps/ctrlProp532.xml"/><Relationship Id="rId150" Type="http://schemas.openxmlformats.org/officeDocument/2006/relationships/ctrlProp" Target="../ctrlProps/ctrlProp597.xml"/><Relationship Id="rId171" Type="http://schemas.openxmlformats.org/officeDocument/2006/relationships/ctrlProp" Target="../ctrlProps/ctrlProp618.xml"/><Relationship Id="rId192" Type="http://schemas.openxmlformats.org/officeDocument/2006/relationships/ctrlProp" Target="../ctrlProps/ctrlProp639.xml"/><Relationship Id="rId206" Type="http://schemas.openxmlformats.org/officeDocument/2006/relationships/ctrlProp" Target="../ctrlProps/ctrlProp653.xml"/><Relationship Id="rId227" Type="http://schemas.openxmlformats.org/officeDocument/2006/relationships/ctrlProp" Target="../ctrlProps/ctrlProp674.xml"/><Relationship Id="rId248" Type="http://schemas.openxmlformats.org/officeDocument/2006/relationships/ctrlProp" Target="../ctrlProps/ctrlProp695.xml"/><Relationship Id="rId269" Type="http://schemas.openxmlformats.org/officeDocument/2006/relationships/ctrlProp" Target="../ctrlProps/ctrlProp716.xml"/><Relationship Id="rId12" Type="http://schemas.openxmlformats.org/officeDocument/2006/relationships/ctrlProp" Target="../ctrlProps/ctrlProp459.xml"/><Relationship Id="rId33" Type="http://schemas.openxmlformats.org/officeDocument/2006/relationships/ctrlProp" Target="../ctrlProps/ctrlProp480.xml"/><Relationship Id="rId108" Type="http://schemas.openxmlformats.org/officeDocument/2006/relationships/ctrlProp" Target="../ctrlProps/ctrlProp555.xml"/><Relationship Id="rId129" Type="http://schemas.openxmlformats.org/officeDocument/2006/relationships/ctrlProp" Target="../ctrlProps/ctrlProp576.xml"/><Relationship Id="rId54" Type="http://schemas.openxmlformats.org/officeDocument/2006/relationships/ctrlProp" Target="../ctrlProps/ctrlProp501.xml"/><Relationship Id="rId75" Type="http://schemas.openxmlformats.org/officeDocument/2006/relationships/ctrlProp" Target="../ctrlProps/ctrlProp522.xml"/><Relationship Id="rId96" Type="http://schemas.openxmlformats.org/officeDocument/2006/relationships/ctrlProp" Target="../ctrlProps/ctrlProp543.xml"/><Relationship Id="rId140" Type="http://schemas.openxmlformats.org/officeDocument/2006/relationships/ctrlProp" Target="../ctrlProps/ctrlProp587.xml"/><Relationship Id="rId161" Type="http://schemas.openxmlformats.org/officeDocument/2006/relationships/ctrlProp" Target="../ctrlProps/ctrlProp608.xml"/><Relationship Id="rId182" Type="http://schemas.openxmlformats.org/officeDocument/2006/relationships/ctrlProp" Target="../ctrlProps/ctrlProp629.xml"/><Relationship Id="rId217" Type="http://schemas.openxmlformats.org/officeDocument/2006/relationships/ctrlProp" Target="../ctrlProps/ctrlProp664.xml"/><Relationship Id="rId6" Type="http://schemas.openxmlformats.org/officeDocument/2006/relationships/ctrlProp" Target="../ctrlProps/ctrlProp453.xml"/><Relationship Id="rId238" Type="http://schemas.openxmlformats.org/officeDocument/2006/relationships/ctrlProp" Target="../ctrlProps/ctrlProp685.xml"/><Relationship Id="rId259" Type="http://schemas.openxmlformats.org/officeDocument/2006/relationships/ctrlProp" Target="../ctrlProps/ctrlProp706.xml"/><Relationship Id="rId23" Type="http://schemas.openxmlformats.org/officeDocument/2006/relationships/ctrlProp" Target="../ctrlProps/ctrlProp470.xml"/><Relationship Id="rId119" Type="http://schemas.openxmlformats.org/officeDocument/2006/relationships/ctrlProp" Target="../ctrlProps/ctrlProp566.xml"/><Relationship Id="rId270" Type="http://schemas.openxmlformats.org/officeDocument/2006/relationships/ctrlProp" Target="../ctrlProps/ctrlProp717.xml"/><Relationship Id="rId44" Type="http://schemas.openxmlformats.org/officeDocument/2006/relationships/ctrlProp" Target="../ctrlProps/ctrlProp491.xml"/><Relationship Id="rId65" Type="http://schemas.openxmlformats.org/officeDocument/2006/relationships/ctrlProp" Target="../ctrlProps/ctrlProp512.xml"/><Relationship Id="rId86" Type="http://schemas.openxmlformats.org/officeDocument/2006/relationships/ctrlProp" Target="../ctrlProps/ctrlProp533.xml"/><Relationship Id="rId130" Type="http://schemas.openxmlformats.org/officeDocument/2006/relationships/ctrlProp" Target="../ctrlProps/ctrlProp577.xml"/><Relationship Id="rId151" Type="http://schemas.openxmlformats.org/officeDocument/2006/relationships/ctrlProp" Target="../ctrlProps/ctrlProp598.xml"/><Relationship Id="rId172" Type="http://schemas.openxmlformats.org/officeDocument/2006/relationships/ctrlProp" Target="../ctrlProps/ctrlProp619.xml"/><Relationship Id="rId193" Type="http://schemas.openxmlformats.org/officeDocument/2006/relationships/ctrlProp" Target="../ctrlProps/ctrlProp640.xml"/><Relationship Id="rId207" Type="http://schemas.openxmlformats.org/officeDocument/2006/relationships/ctrlProp" Target="../ctrlProps/ctrlProp654.xml"/><Relationship Id="rId228" Type="http://schemas.openxmlformats.org/officeDocument/2006/relationships/ctrlProp" Target="../ctrlProps/ctrlProp675.xml"/><Relationship Id="rId249" Type="http://schemas.openxmlformats.org/officeDocument/2006/relationships/ctrlProp" Target="../ctrlProps/ctrlProp696.xml"/><Relationship Id="rId13" Type="http://schemas.openxmlformats.org/officeDocument/2006/relationships/ctrlProp" Target="../ctrlProps/ctrlProp460.xml"/><Relationship Id="rId109" Type="http://schemas.openxmlformats.org/officeDocument/2006/relationships/ctrlProp" Target="../ctrlProps/ctrlProp556.xml"/><Relationship Id="rId260" Type="http://schemas.openxmlformats.org/officeDocument/2006/relationships/ctrlProp" Target="../ctrlProps/ctrlProp707.xml"/><Relationship Id="rId34" Type="http://schemas.openxmlformats.org/officeDocument/2006/relationships/ctrlProp" Target="../ctrlProps/ctrlProp481.xml"/><Relationship Id="rId55" Type="http://schemas.openxmlformats.org/officeDocument/2006/relationships/ctrlProp" Target="../ctrlProps/ctrlProp502.xml"/><Relationship Id="rId76" Type="http://schemas.openxmlformats.org/officeDocument/2006/relationships/ctrlProp" Target="../ctrlProps/ctrlProp523.xml"/><Relationship Id="rId97" Type="http://schemas.openxmlformats.org/officeDocument/2006/relationships/ctrlProp" Target="../ctrlProps/ctrlProp544.xml"/><Relationship Id="rId120" Type="http://schemas.openxmlformats.org/officeDocument/2006/relationships/ctrlProp" Target="../ctrlProps/ctrlProp567.xml"/><Relationship Id="rId141" Type="http://schemas.openxmlformats.org/officeDocument/2006/relationships/ctrlProp" Target="../ctrlProps/ctrlProp588.xml"/><Relationship Id="rId7" Type="http://schemas.openxmlformats.org/officeDocument/2006/relationships/ctrlProp" Target="../ctrlProps/ctrlProp454.xml"/><Relationship Id="rId162" Type="http://schemas.openxmlformats.org/officeDocument/2006/relationships/ctrlProp" Target="../ctrlProps/ctrlProp609.xml"/><Relationship Id="rId183" Type="http://schemas.openxmlformats.org/officeDocument/2006/relationships/ctrlProp" Target="../ctrlProps/ctrlProp630.xml"/><Relationship Id="rId218" Type="http://schemas.openxmlformats.org/officeDocument/2006/relationships/ctrlProp" Target="../ctrlProps/ctrlProp665.xml"/><Relationship Id="rId239" Type="http://schemas.openxmlformats.org/officeDocument/2006/relationships/ctrlProp" Target="../ctrlProps/ctrlProp686.xml"/><Relationship Id="rId250" Type="http://schemas.openxmlformats.org/officeDocument/2006/relationships/ctrlProp" Target="../ctrlProps/ctrlProp697.xml"/><Relationship Id="rId271" Type="http://schemas.openxmlformats.org/officeDocument/2006/relationships/ctrlProp" Target="../ctrlProps/ctrlProp718.xml"/><Relationship Id="rId24" Type="http://schemas.openxmlformats.org/officeDocument/2006/relationships/ctrlProp" Target="../ctrlProps/ctrlProp471.xml"/><Relationship Id="rId45" Type="http://schemas.openxmlformats.org/officeDocument/2006/relationships/ctrlProp" Target="../ctrlProps/ctrlProp492.xml"/><Relationship Id="rId66" Type="http://schemas.openxmlformats.org/officeDocument/2006/relationships/ctrlProp" Target="../ctrlProps/ctrlProp513.xml"/><Relationship Id="rId87" Type="http://schemas.openxmlformats.org/officeDocument/2006/relationships/ctrlProp" Target="../ctrlProps/ctrlProp534.xml"/><Relationship Id="rId110" Type="http://schemas.openxmlformats.org/officeDocument/2006/relationships/ctrlProp" Target="../ctrlProps/ctrlProp557.xml"/><Relationship Id="rId131" Type="http://schemas.openxmlformats.org/officeDocument/2006/relationships/ctrlProp" Target="../ctrlProps/ctrlProp578.xml"/><Relationship Id="rId152" Type="http://schemas.openxmlformats.org/officeDocument/2006/relationships/ctrlProp" Target="../ctrlProps/ctrlProp599.xml"/><Relationship Id="rId173" Type="http://schemas.openxmlformats.org/officeDocument/2006/relationships/ctrlProp" Target="../ctrlProps/ctrlProp620.xml"/><Relationship Id="rId194" Type="http://schemas.openxmlformats.org/officeDocument/2006/relationships/ctrlProp" Target="../ctrlProps/ctrlProp641.xml"/><Relationship Id="rId208" Type="http://schemas.openxmlformats.org/officeDocument/2006/relationships/ctrlProp" Target="../ctrlProps/ctrlProp655.xml"/><Relationship Id="rId229" Type="http://schemas.openxmlformats.org/officeDocument/2006/relationships/ctrlProp" Target="../ctrlProps/ctrlProp676.xml"/><Relationship Id="rId240" Type="http://schemas.openxmlformats.org/officeDocument/2006/relationships/ctrlProp" Target="../ctrlProps/ctrlProp687.xml"/><Relationship Id="rId261" Type="http://schemas.openxmlformats.org/officeDocument/2006/relationships/ctrlProp" Target="../ctrlProps/ctrlProp708.xml"/><Relationship Id="rId14" Type="http://schemas.openxmlformats.org/officeDocument/2006/relationships/ctrlProp" Target="../ctrlProps/ctrlProp461.xml"/><Relationship Id="rId35" Type="http://schemas.openxmlformats.org/officeDocument/2006/relationships/ctrlProp" Target="../ctrlProps/ctrlProp482.xml"/><Relationship Id="rId56" Type="http://schemas.openxmlformats.org/officeDocument/2006/relationships/ctrlProp" Target="../ctrlProps/ctrlProp503.xml"/><Relationship Id="rId77" Type="http://schemas.openxmlformats.org/officeDocument/2006/relationships/ctrlProp" Target="../ctrlProps/ctrlProp524.xml"/><Relationship Id="rId100" Type="http://schemas.openxmlformats.org/officeDocument/2006/relationships/ctrlProp" Target="../ctrlProps/ctrlProp547.xml"/><Relationship Id="rId8" Type="http://schemas.openxmlformats.org/officeDocument/2006/relationships/ctrlProp" Target="../ctrlProps/ctrlProp455.xml"/><Relationship Id="rId98" Type="http://schemas.openxmlformats.org/officeDocument/2006/relationships/ctrlProp" Target="../ctrlProps/ctrlProp545.xml"/><Relationship Id="rId121" Type="http://schemas.openxmlformats.org/officeDocument/2006/relationships/ctrlProp" Target="../ctrlProps/ctrlProp568.xml"/><Relationship Id="rId142" Type="http://schemas.openxmlformats.org/officeDocument/2006/relationships/ctrlProp" Target="../ctrlProps/ctrlProp589.xml"/><Relationship Id="rId163" Type="http://schemas.openxmlformats.org/officeDocument/2006/relationships/ctrlProp" Target="../ctrlProps/ctrlProp610.xml"/><Relationship Id="rId184" Type="http://schemas.openxmlformats.org/officeDocument/2006/relationships/ctrlProp" Target="../ctrlProps/ctrlProp631.xml"/><Relationship Id="rId219" Type="http://schemas.openxmlformats.org/officeDocument/2006/relationships/ctrlProp" Target="../ctrlProps/ctrlProp666.xml"/><Relationship Id="rId230" Type="http://schemas.openxmlformats.org/officeDocument/2006/relationships/ctrlProp" Target="../ctrlProps/ctrlProp677.xml"/><Relationship Id="rId251" Type="http://schemas.openxmlformats.org/officeDocument/2006/relationships/ctrlProp" Target="../ctrlProps/ctrlProp698.xml"/><Relationship Id="rId25" Type="http://schemas.openxmlformats.org/officeDocument/2006/relationships/ctrlProp" Target="../ctrlProps/ctrlProp472.xml"/><Relationship Id="rId46" Type="http://schemas.openxmlformats.org/officeDocument/2006/relationships/ctrlProp" Target="../ctrlProps/ctrlProp493.xml"/><Relationship Id="rId67" Type="http://schemas.openxmlformats.org/officeDocument/2006/relationships/ctrlProp" Target="../ctrlProps/ctrlProp514.xml"/><Relationship Id="rId272" Type="http://schemas.openxmlformats.org/officeDocument/2006/relationships/ctrlProp" Target="../ctrlProps/ctrlProp719.xml"/><Relationship Id="rId88" Type="http://schemas.openxmlformats.org/officeDocument/2006/relationships/ctrlProp" Target="../ctrlProps/ctrlProp535.xml"/><Relationship Id="rId111" Type="http://schemas.openxmlformats.org/officeDocument/2006/relationships/ctrlProp" Target="../ctrlProps/ctrlProp558.xml"/><Relationship Id="rId132" Type="http://schemas.openxmlformats.org/officeDocument/2006/relationships/ctrlProp" Target="../ctrlProps/ctrlProp579.xml"/><Relationship Id="rId153" Type="http://schemas.openxmlformats.org/officeDocument/2006/relationships/ctrlProp" Target="../ctrlProps/ctrlProp600.xml"/><Relationship Id="rId174" Type="http://schemas.openxmlformats.org/officeDocument/2006/relationships/ctrlProp" Target="../ctrlProps/ctrlProp621.xml"/><Relationship Id="rId195" Type="http://schemas.openxmlformats.org/officeDocument/2006/relationships/ctrlProp" Target="../ctrlProps/ctrlProp642.xml"/><Relationship Id="rId209" Type="http://schemas.openxmlformats.org/officeDocument/2006/relationships/ctrlProp" Target="../ctrlProps/ctrlProp656.xml"/><Relationship Id="rId220" Type="http://schemas.openxmlformats.org/officeDocument/2006/relationships/ctrlProp" Target="../ctrlProps/ctrlProp667.xml"/><Relationship Id="rId241" Type="http://schemas.openxmlformats.org/officeDocument/2006/relationships/ctrlProp" Target="../ctrlProps/ctrlProp688.xml"/><Relationship Id="rId15" Type="http://schemas.openxmlformats.org/officeDocument/2006/relationships/ctrlProp" Target="../ctrlProps/ctrlProp462.xml"/><Relationship Id="rId36" Type="http://schemas.openxmlformats.org/officeDocument/2006/relationships/ctrlProp" Target="../ctrlProps/ctrlProp483.xml"/><Relationship Id="rId57" Type="http://schemas.openxmlformats.org/officeDocument/2006/relationships/ctrlProp" Target="../ctrlProps/ctrlProp504.xml"/><Relationship Id="rId262" Type="http://schemas.openxmlformats.org/officeDocument/2006/relationships/ctrlProp" Target="../ctrlProps/ctrlProp709.xml"/><Relationship Id="rId78" Type="http://schemas.openxmlformats.org/officeDocument/2006/relationships/ctrlProp" Target="../ctrlProps/ctrlProp525.xml"/><Relationship Id="rId99" Type="http://schemas.openxmlformats.org/officeDocument/2006/relationships/ctrlProp" Target="../ctrlProps/ctrlProp546.xml"/><Relationship Id="rId101" Type="http://schemas.openxmlformats.org/officeDocument/2006/relationships/ctrlProp" Target="../ctrlProps/ctrlProp548.xml"/><Relationship Id="rId122" Type="http://schemas.openxmlformats.org/officeDocument/2006/relationships/ctrlProp" Target="../ctrlProps/ctrlProp569.xml"/><Relationship Id="rId143" Type="http://schemas.openxmlformats.org/officeDocument/2006/relationships/ctrlProp" Target="../ctrlProps/ctrlProp590.xml"/><Relationship Id="rId164" Type="http://schemas.openxmlformats.org/officeDocument/2006/relationships/ctrlProp" Target="../ctrlProps/ctrlProp611.xml"/><Relationship Id="rId185" Type="http://schemas.openxmlformats.org/officeDocument/2006/relationships/ctrlProp" Target="../ctrlProps/ctrlProp632.xml"/><Relationship Id="rId9" Type="http://schemas.openxmlformats.org/officeDocument/2006/relationships/ctrlProp" Target="../ctrlProps/ctrlProp456.xml"/><Relationship Id="rId210" Type="http://schemas.openxmlformats.org/officeDocument/2006/relationships/ctrlProp" Target="../ctrlProps/ctrlProp657.xml"/><Relationship Id="rId26" Type="http://schemas.openxmlformats.org/officeDocument/2006/relationships/ctrlProp" Target="../ctrlProps/ctrlProp473.xml"/><Relationship Id="rId231" Type="http://schemas.openxmlformats.org/officeDocument/2006/relationships/ctrlProp" Target="../ctrlProps/ctrlProp678.xml"/><Relationship Id="rId252" Type="http://schemas.openxmlformats.org/officeDocument/2006/relationships/ctrlProp" Target="../ctrlProps/ctrlProp699.xml"/><Relationship Id="rId273" Type="http://schemas.openxmlformats.org/officeDocument/2006/relationships/ctrlProp" Target="../ctrlProps/ctrlProp720.xml"/><Relationship Id="rId47" Type="http://schemas.openxmlformats.org/officeDocument/2006/relationships/ctrlProp" Target="../ctrlProps/ctrlProp494.xml"/><Relationship Id="rId68" Type="http://schemas.openxmlformats.org/officeDocument/2006/relationships/ctrlProp" Target="../ctrlProps/ctrlProp515.xml"/><Relationship Id="rId89" Type="http://schemas.openxmlformats.org/officeDocument/2006/relationships/ctrlProp" Target="../ctrlProps/ctrlProp536.xml"/><Relationship Id="rId112" Type="http://schemas.openxmlformats.org/officeDocument/2006/relationships/ctrlProp" Target="../ctrlProps/ctrlProp559.xml"/><Relationship Id="rId133" Type="http://schemas.openxmlformats.org/officeDocument/2006/relationships/ctrlProp" Target="../ctrlProps/ctrlProp580.xml"/><Relationship Id="rId154" Type="http://schemas.openxmlformats.org/officeDocument/2006/relationships/ctrlProp" Target="../ctrlProps/ctrlProp601.xml"/><Relationship Id="rId175" Type="http://schemas.openxmlformats.org/officeDocument/2006/relationships/ctrlProp" Target="../ctrlProps/ctrlProp622.xml"/><Relationship Id="rId196" Type="http://schemas.openxmlformats.org/officeDocument/2006/relationships/ctrlProp" Target="../ctrlProps/ctrlProp643.xml"/><Relationship Id="rId200" Type="http://schemas.openxmlformats.org/officeDocument/2006/relationships/ctrlProp" Target="../ctrlProps/ctrlProp647.xml"/><Relationship Id="rId16" Type="http://schemas.openxmlformats.org/officeDocument/2006/relationships/ctrlProp" Target="../ctrlProps/ctrlProp463.xml"/><Relationship Id="rId221" Type="http://schemas.openxmlformats.org/officeDocument/2006/relationships/ctrlProp" Target="../ctrlProps/ctrlProp668.xml"/><Relationship Id="rId242" Type="http://schemas.openxmlformats.org/officeDocument/2006/relationships/ctrlProp" Target="../ctrlProps/ctrlProp689.xml"/><Relationship Id="rId263" Type="http://schemas.openxmlformats.org/officeDocument/2006/relationships/ctrlProp" Target="../ctrlProps/ctrlProp710.xml"/><Relationship Id="rId37" Type="http://schemas.openxmlformats.org/officeDocument/2006/relationships/ctrlProp" Target="../ctrlProps/ctrlProp484.xml"/><Relationship Id="rId58" Type="http://schemas.openxmlformats.org/officeDocument/2006/relationships/ctrlProp" Target="../ctrlProps/ctrlProp505.xml"/><Relationship Id="rId79" Type="http://schemas.openxmlformats.org/officeDocument/2006/relationships/ctrlProp" Target="../ctrlProps/ctrlProp526.xml"/><Relationship Id="rId102" Type="http://schemas.openxmlformats.org/officeDocument/2006/relationships/ctrlProp" Target="../ctrlProps/ctrlProp549.xml"/><Relationship Id="rId123" Type="http://schemas.openxmlformats.org/officeDocument/2006/relationships/ctrlProp" Target="../ctrlProps/ctrlProp570.xml"/><Relationship Id="rId144" Type="http://schemas.openxmlformats.org/officeDocument/2006/relationships/ctrlProp" Target="../ctrlProps/ctrlProp591.xml"/><Relationship Id="rId90" Type="http://schemas.openxmlformats.org/officeDocument/2006/relationships/ctrlProp" Target="../ctrlProps/ctrlProp537.xml"/><Relationship Id="rId165" Type="http://schemas.openxmlformats.org/officeDocument/2006/relationships/ctrlProp" Target="../ctrlProps/ctrlProp612.xml"/><Relationship Id="rId186" Type="http://schemas.openxmlformats.org/officeDocument/2006/relationships/ctrlProp" Target="../ctrlProps/ctrlProp633.xml"/><Relationship Id="rId211" Type="http://schemas.openxmlformats.org/officeDocument/2006/relationships/ctrlProp" Target="../ctrlProps/ctrlProp658.xml"/><Relationship Id="rId232" Type="http://schemas.openxmlformats.org/officeDocument/2006/relationships/ctrlProp" Target="../ctrlProps/ctrlProp679.xml"/><Relationship Id="rId253" Type="http://schemas.openxmlformats.org/officeDocument/2006/relationships/ctrlProp" Target="../ctrlProps/ctrlProp700.xml"/><Relationship Id="rId274" Type="http://schemas.openxmlformats.org/officeDocument/2006/relationships/ctrlProp" Target="../ctrlProps/ctrlProp721.xml"/><Relationship Id="rId27" Type="http://schemas.openxmlformats.org/officeDocument/2006/relationships/ctrlProp" Target="../ctrlProps/ctrlProp474.xml"/><Relationship Id="rId48" Type="http://schemas.openxmlformats.org/officeDocument/2006/relationships/ctrlProp" Target="../ctrlProps/ctrlProp495.xml"/><Relationship Id="rId69" Type="http://schemas.openxmlformats.org/officeDocument/2006/relationships/ctrlProp" Target="../ctrlProps/ctrlProp516.xml"/><Relationship Id="rId113" Type="http://schemas.openxmlformats.org/officeDocument/2006/relationships/ctrlProp" Target="../ctrlProps/ctrlProp560.xml"/><Relationship Id="rId134" Type="http://schemas.openxmlformats.org/officeDocument/2006/relationships/ctrlProp" Target="../ctrlProps/ctrlProp581.xml"/><Relationship Id="rId80" Type="http://schemas.openxmlformats.org/officeDocument/2006/relationships/ctrlProp" Target="../ctrlProps/ctrlProp527.xml"/><Relationship Id="rId155" Type="http://schemas.openxmlformats.org/officeDocument/2006/relationships/ctrlProp" Target="../ctrlProps/ctrlProp602.xml"/><Relationship Id="rId176" Type="http://schemas.openxmlformats.org/officeDocument/2006/relationships/ctrlProp" Target="../ctrlProps/ctrlProp623.xml"/><Relationship Id="rId197" Type="http://schemas.openxmlformats.org/officeDocument/2006/relationships/ctrlProp" Target="../ctrlProps/ctrlProp644.xml"/><Relationship Id="rId201" Type="http://schemas.openxmlformats.org/officeDocument/2006/relationships/ctrlProp" Target="../ctrlProps/ctrlProp648.xml"/><Relationship Id="rId222" Type="http://schemas.openxmlformats.org/officeDocument/2006/relationships/ctrlProp" Target="../ctrlProps/ctrlProp669.xml"/><Relationship Id="rId243" Type="http://schemas.openxmlformats.org/officeDocument/2006/relationships/ctrlProp" Target="../ctrlProps/ctrlProp690.xml"/><Relationship Id="rId264" Type="http://schemas.openxmlformats.org/officeDocument/2006/relationships/ctrlProp" Target="../ctrlProps/ctrlProp711.xml"/><Relationship Id="rId17" Type="http://schemas.openxmlformats.org/officeDocument/2006/relationships/ctrlProp" Target="../ctrlProps/ctrlProp464.xml"/><Relationship Id="rId38" Type="http://schemas.openxmlformats.org/officeDocument/2006/relationships/ctrlProp" Target="../ctrlProps/ctrlProp485.xml"/><Relationship Id="rId59" Type="http://schemas.openxmlformats.org/officeDocument/2006/relationships/ctrlProp" Target="../ctrlProps/ctrlProp506.xml"/><Relationship Id="rId103" Type="http://schemas.openxmlformats.org/officeDocument/2006/relationships/ctrlProp" Target="../ctrlProps/ctrlProp550.xml"/><Relationship Id="rId124" Type="http://schemas.openxmlformats.org/officeDocument/2006/relationships/ctrlProp" Target="../ctrlProps/ctrlProp571.xml"/><Relationship Id="rId70" Type="http://schemas.openxmlformats.org/officeDocument/2006/relationships/ctrlProp" Target="../ctrlProps/ctrlProp517.xml"/><Relationship Id="rId91" Type="http://schemas.openxmlformats.org/officeDocument/2006/relationships/ctrlProp" Target="../ctrlProps/ctrlProp538.xml"/><Relationship Id="rId145" Type="http://schemas.openxmlformats.org/officeDocument/2006/relationships/ctrlProp" Target="../ctrlProps/ctrlProp592.xml"/><Relationship Id="rId166" Type="http://schemas.openxmlformats.org/officeDocument/2006/relationships/ctrlProp" Target="../ctrlProps/ctrlProp613.xml"/><Relationship Id="rId187" Type="http://schemas.openxmlformats.org/officeDocument/2006/relationships/ctrlProp" Target="../ctrlProps/ctrlProp634.xml"/><Relationship Id="rId1" Type="http://schemas.openxmlformats.org/officeDocument/2006/relationships/hyperlink" Target="mailto:daniel.mailhot@uga.edu" TargetMode="External"/><Relationship Id="rId212" Type="http://schemas.openxmlformats.org/officeDocument/2006/relationships/ctrlProp" Target="../ctrlProps/ctrlProp659.xml"/><Relationship Id="rId233" Type="http://schemas.openxmlformats.org/officeDocument/2006/relationships/ctrlProp" Target="../ctrlProps/ctrlProp680.xml"/><Relationship Id="rId254" Type="http://schemas.openxmlformats.org/officeDocument/2006/relationships/ctrlProp" Target="../ctrlProps/ctrlProp701.xml"/><Relationship Id="rId28" Type="http://schemas.openxmlformats.org/officeDocument/2006/relationships/ctrlProp" Target="../ctrlProps/ctrlProp475.xml"/><Relationship Id="rId49" Type="http://schemas.openxmlformats.org/officeDocument/2006/relationships/ctrlProp" Target="../ctrlProps/ctrlProp496.xml"/><Relationship Id="rId114" Type="http://schemas.openxmlformats.org/officeDocument/2006/relationships/ctrlProp" Target="../ctrlProps/ctrlProp561.xml"/><Relationship Id="rId275" Type="http://schemas.openxmlformats.org/officeDocument/2006/relationships/ctrlProp" Target="../ctrlProps/ctrlProp722.xml"/><Relationship Id="rId60" Type="http://schemas.openxmlformats.org/officeDocument/2006/relationships/ctrlProp" Target="../ctrlProps/ctrlProp507.xml"/><Relationship Id="rId81" Type="http://schemas.openxmlformats.org/officeDocument/2006/relationships/ctrlProp" Target="../ctrlProps/ctrlProp528.xml"/><Relationship Id="rId135" Type="http://schemas.openxmlformats.org/officeDocument/2006/relationships/ctrlProp" Target="../ctrlProps/ctrlProp582.xml"/><Relationship Id="rId156" Type="http://schemas.openxmlformats.org/officeDocument/2006/relationships/ctrlProp" Target="../ctrlProps/ctrlProp603.xml"/><Relationship Id="rId177" Type="http://schemas.openxmlformats.org/officeDocument/2006/relationships/ctrlProp" Target="../ctrlProps/ctrlProp624.xml"/><Relationship Id="rId198" Type="http://schemas.openxmlformats.org/officeDocument/2006/relationships/ctrlProp" Target="../ctrlProps/ctrlProp645.xml"/><Relationship Id="rId202" Type="http://schemas.openxmlformats.org/officeDocument/2006/relationships/ctrlProp" Target="../ctrlProps/ctrlProp649.xml"/><Relationship Id="rId223" Type="http://schemas.openxmlformats.org/officeDocument/2006/relationships/ctrlProp" Target="../ctrlProps/ctrlProp670.xml"/><Relationship Id="rId244" Type="http://schemas.openxmlformats.org/officeDocument/2006/relationships/ctrlProp" Target="../ctrlProps/ctrlProp691.xml"/><Relationship Id="rId18" Type="http://schemas.openxmlformats.org/officeDocument/2006/relationships/ctrlProp" Target="../ctrlProps/ctrlProp465.xml"/><Relationship Id="rId39" Type="http://schemas.openxmlformats.org/officeDocument/2006/relationships/ctrlProp" Target="../ctrlProps/ctrlProp486.xml"/><Relationship Id="rId265" Type="http://schemas.openxmlformats.org/officeDocument/2006/relationships/ctrlProp" Target="../ctrlProps/ctrlProp712.xml"/><Relationship Id="rId50" Type="http://schemas.openxmlformats.org/officeDocument/2006/relationships/ctrlProp" Target="../ctrlProps/ctrlProp497.xml"/><Relationship Id="rId104" Type="http://schemas.openxmlformats.org/officeDocument/2006/relationships/ctrlProp" Target="../ctrlProps/ctrlProp551.xml"/><Relationship Id="rId125" Type="http://schemas.openxmlformats.org/officeDocument/2006/relationships/ctrlProp" Target="../ctrlProps/ctrlProp572.xml"/><Relationship Id="rId146" Type="http://schemas.openxmlformats.org/officeDocument/2006/relationships/ctrlProp" Target="../ctrlProps/ctrlProp593.xml"/><Relationship Id="rId167" Type="http://schemas.openxmlformats.org/officeDocument/2006/relationships/ctrlProp" Target="../ctrlProps/ctrlProp614.xml"/><Relationship Id="rId188" Type="http://schemas.openxmlformats.org/officeDocument/2006/relationships/ctrlProp" Target="../ctrlProps/ctrlProp635.xml"/><Relationship Id="rId71" Type="http://schemas.openxmlformats.org/officeDocument/2006/relationships/ctrlProp" Target="../ctrlProps/ctrlProp518.xml"/><Relationship Id="rId92" Type="http://schemas.openxmlformats.org/officeDocument/2006/relationships/ctrlProp" Target="../ctrlProps/ctrlProp539.xml"/><Relationship Id="rId213" Type="http://schemas.openxmlformats.org/officeDocument/2006/relationships/ctrlProp" Target="../ctrlProps/ctrlProp660.xml"/><Relationship Id="rId234" Type="http://schemas.openxmlformats.org/officeDocument/2006/relationships/ctrlProp" Target="../ctrlProps/ctrlProp681.xml"/><Relationship Id="rId2" Type="http://schemas.openxmlformats.org/officeDocument/2006/relationships/printerSettings" Target="../printerSettings/printerSettings5.bin"/><Relationship Id="rId29" Type="http://schemas.openxmlformats.org/officeDocument/2006/relationships/ctrlProp" Target="../ctrlProps/ctrlProp476.xml"/><Relationship Id="rId255" Type="http://schemas.openxmlformats.org/officeDocument/2006/relationships/ctrlProp" Target="../ctrlProps/ctrlProp702.xml"/><Relationship Id="rId276" Type="http://schemas.openxmlformats.org/officeDocument/2006/relationships/ctrlProp" Target="../ctrlProps/ctrlProp723.xml"/><Relationship Id="rId40" Type="http://schemas.openxmlformats.org/officeDocument/2006/relationships/ctrlProp" Target="../ctrlProps/ctrlProp487.xml"/><Relationship Id="rId115" Type="http://schemas.openxmlformats.org/officeDocument/2006/relationships/ctrlProp" Target="../ctrlProps/ctrlProp562.xml"/><Relationship Id="rId136" Type="http://schemas.openxmlformats.org/officeDocument/2006/relationships/ctrlProp" Target="../ctrlProps/ctrlProp583.xml"/><Relationship Id="rId157" Type="http://schemas.openxmlformats.org/officeDocument/2006/relationships/ctrlProp" Target="../ctrlProps/ctrlProp604.xml"/><Relationship Id="rId178" Type="http://schemas.openxmlformats.org/officeDocument/2006/relationships/ctrlProp" Target="../ctrlProps/ctrlProp625.xml"/><Relationship Id="rId61" Type="http://schemas.openxmlformats.org/officeDocument/2006/relationships/ctrlProp" Target="../ctrlProps/ctrlProp508.xml"/><Relationship Id="rId82" Type="http://schemas.openxmlformats.org/officeDocument/2006/relationships/ctrlProp" Target="../ctrlProps/ctrlProp529.xml"/><Relationship Id="rId199" Type="http://schemas.openxmlformats.org/officeDocument/2006/relationships/ctrlProp" Target="../ctrlProps/ctrlProp646.xml"/><Relationship Id="rId203" Type="http://schemas.openxmlformats.org/officeDocument/2006/relationships/ctrlProp" Target="../ctrlProps/ctrlProp650.xml"/><Relationship Id="rId19" Type="http://schemas.openxmlformats.org/officeDocument/2006/relationships/ctrlProp" Target="../ctrlProps/ctrlProp466.xml"/><Relationship Id="rId224" Type="http://schemas.openxmlformats.org/officeDocument/2006/relationships/ctrlProp" Target="../ctrlProps/ctrlProp671.xml"/><Relationship Id="rId245" Type="http://schemas.openxmlformats.org/officeDocument/2006/relationships/ctrlProp" Target="../ctrlProps/ctrlProp692.xml"/><Relationship Id="rId266" Type="http://schemas.openxmlformats.org/officeDocument/2006/relationships/ctrlProp" Target="../ctrlProps/ctrlProp713.xml"/><Relationship Id="rId30" Type="http://schemas.openxmlformats.org/officeDocument/2006/relationships/ctrlProp" Target="../ctrlProps/ctrlProp477.xml"/><Relationship Id="rId105" Type="http://schemas.openxmlformats.org/officeDocument/2006/relationships/ctrlProp" Target="../ctrlProps/ctrlProp552.xml"/><Relationship Id="rId126" Type="http://schemas.openxmlformats.org/officeDocument/2006/relationships/ctrlProp" Target="../ctrlProps/ctrlProp573.xml"/><Relationship Id="rId147" Type="http://schemas.openxmlformats.org/officeDocument/2006/relationships/ctrlProp" Target="../ctrlProps/ctrlProp594.xml"/><Relationship Id="rId168" Type="http://schemas.openxmlformats.org/officeDocument/2006/relationships/ctrlProp" Target="../ctrlProps/ctrlProp615.xml"/><Relationship Id="rId51" Type="http://schemas.openxmlformats.org/officeDocument/2006/relationships/ctrlProp" Target="../ctrlProps/ctrlProp498.xml"/><Relationship Id="rId72" Type="http://schemas.openxmlformats.org/officeDocument/2006/relationships/ctrlProp" Target="../ctrlProps/ctrlProp519.xml"/><Relationship Id="rId93" Type="http://schemas.openxmlformats.org/officeDocument/2006/relationships/ctrlProp" Target="../ctrlProps/ctrlProp540.xml"/><Relationship Id="rId189" Type="http://schemas.openxmlformats.org/officeDocument/2006/relationships/ctrlProp" Target="../ctrlProps/ctrlProp636.xml"/><Relationship Id="rId3" Type="http://schemas.openxmlformats.org/officeDocument/2006/relationships/drawing" Target="../drawings/drawing4.xml"/><Relationship Id="rId214" Type="http://schemas.openxmlformats.org/officeDocument/2006/relationships/ctrlProp" Target="../ctrlProps/ctrlProp661.xml"/><Relationship Id="rId235" Type="http://schemas.openxmlformats.org/officeDocument/2006/relationships/ctrlProp" Target="../ctrlProps/ctrlProp682.xml"/><Relationship Id="rId256" Type="http://schemas.openxmlformats.org/officeDocument/2006/relationships/ctrlProp" Target="../ctrlProps/ctrlProp703.xml"/><Relationship Id="rId116" Type="http://schemas.openxmlformats.org/officeDocument/2006/relationships/ctrlProp" Target="../ctrlProps/ctrlProp563.xml"/><Relationship Id="rId137" Type="http://schemas.openxmlformats.org/officeDocument/2006/relationships/ctrlProp" Target="../ctrlProps/ctrlProp584.xml"/><Relationship Id="rId158" Type="http://schemas.openxmlformats.org/officeDocument/2006/relationships/ctrlProp" Target="../ctrlProps/ctrlProp605.xml"/><Relationship Id="rId20" Type="http://schemas.openxmlformats.org/officeDocument/2006/relationships/ctrlProp" Target="../ctrlProps/ctrlProp467.xml"/><Relationship Id="rId41" Type="http://schemas.openxmlformats.org/officeDocument/2006/relationships/ctrlProp" Target="../ctrlProps/ctrlProp488.xml"/><Relationship Id="rId62" Type="http://schemas.openxmlformats.org/officeDocument/2006/relationships/ctrlProp" Target="../ctrlProps/ctrlProp509.xml"/><Relationship Id="rId83" Type="http://schemas.openxmlformats.org/officeDocument/2006/relationships/ctrlProp" Target="../ctrlProps/ctrlProp530.xml"/><Relationship Id="rId179" Type="http://schemas.openxmlformats.org/officeDocument/2006/relationships/ctrlProp" Target="../ctrlProps/ctrlProp626.xml"/><Relationship Id="rId190" Type="http://schemas.openxmlformats.org/officeDocument/2006/relationships/ctrlProp" Target="../ctrlProps/ctrlProp637.xml"/><Relationship Id="rId204" Type="http://schemas.openxmlformats.org/officeDocument/2006/relationships/ctrlProp" Target="../ctrlProps/ctrlProp651.xml"/><Relationship Id="rId225" Type="http://schemas.openxmlformats.org/officeDocument/2006/relationships/ctrlProp" Target="../ctrlProps/ctrlProp672.xml"/><Relationship Id="rId246" Type="http://schemas.openxmlformats.org/officeDocument/2006/relationships/ctrlProp" Target="../ctrlProps/ctrlProp693.xml"/><Relationship Id="rId267" Type="http://schemas.openxmlformats.org/officeDocument/2006/relationships/ctrlProp" Target="../ctrlProps/ctrlProp714.xml"/><Relationship Id="rId106" Type="http://schemas.openxmlformats.org/officeDocument/2006/relationships/ctrlProp" Target="../ctrlProps/ctrlProp553.xml"/><Relationship Id="rId127" Type="http://schemas.openxmlformats.org/officeDocument/2006/relationships/ctrlProp" Target="../ctrlProps/ctrlProp574.xml"/><Relationship Id="rId10" Type="http://schemas.openxmlformats.org/officeDocument/2006/relationships/ctrlProp" Target="../ctrlProps/ctrlProp457.xml"/><Relationship Id="rId31" Type="http://schemas.openxmlformats.org/officeDocument/2006/relationships/ctrlProp" Target="../ctrlProps/ctrlProp478.xml"/><Relationship Id="rId52" Type="http://schemas.openxmlformats.org/officeDocument/2006/relationships/ctrlProp" Target="../ctrlProps/ctrlProp499.xml"/><Relationship Id="rId73" Type="http://schemas.openxmlformats.org/officeDocument/2006/relationships/ctrlProp" Target="../ctrlProps/ctrlProp520.xml"/><Relationship Id="rId94" Type="http://schemas.openxmlformats.org/officeDocument/2006/relationships/ctrlProp" Target="../ctrlProps/ctrlProp541.xml"/><Relationship Id="rId148" Type="http://schemas.openxmlformats.org/officeDocument/2006/relationships/ctrlProp" Target="../ctrlProps/ctrlProp595.xml"/><Relationship Id="rId169" Type="http://schemas.openxmlformats.org/officeDocument/2006/relationships/ctrlProp" Target="../ctrlProps/ctrlProp616.xml"/><Relationship Id="rId4" Type="http://schemas.openxmlformats.org/officeDocument/2006/relationships/vmlDrawing" Target="../drawings/vmlDrawing8.vml"/><Relationship Id="rId180" Type="http://schemas.openxmlformats.org/officeDocument/2006/relationships/ctrlProp" Target="../ctrlProps/ctrlProp627.xml"/><Relationship Id="rId215" Type="http://schemas.openxmlformats.org/officeDocument/2006/relationships/ctrlProp" Target="../ctrlProps/ctrlProp662.xml"/><Relationship Id="rId236" Type="http://schemas.openxmlformats.org/officeDocument/2006/relationships/ctrlProp" Target="../ctrlProps/ctrlProp683.xml"/><Relationship Id="rId257" Type="http://schemas.openxmlformats.org/officeDocument/2006/relationships/ctrlProp" Target="../ctrlProps/ctrlProp704.xml"/><Relationship Id="rId42" Type="http://schemas.openxmlformats.org/officeDocument/2006/relationships/ctrlProp" Target="../ctrlProps/ctrlProp489.xml"/><Relationship Id="rId84" Type="http://schemas.openxmlformats.org/officeDocument/2006/relationships/ctrlProp" Target="../ctrlProps/ctrlProp531.xml"/><Relationship Id="rId138" Type="http://schemas.openxmlformats.org/officeDocument/2006/relationships/ctrlProp" Target="../ctrlProps/ctrlProp585.xml"/><Relationship Id="rId191" Type="http://schemas.openxmlformats.org/officeDocument/2006/relationships/ctrlProp" Target="../ctrlProps/ctrlProp638.xml"/><Relationship Id="rId205" Type="http://schemas.openxmlformats.org/officeDocument/2006/relationships/ctrlProp" Target="../ctrlProps/ctrlProp652.xml"/><Relationship Id="rId247" Type="http://schemas.openxmlformats.org/officeDocument/2006/relationships/ctrlProp" Target="../ctrlProps/ctrlProp694.xml"/><Relationship Id="rId107" Type="http://schemas.openxmlformats.org/officeDocument/2006/relationships/ctrlProp" Target="../ctrlProps/ctrlProp554.xml"/><Relationship Id="rId11" Type="http://schemas.openxmlformats.org/officeDocument/2006/relationships/ctrlProp" Target="../ctrlProps/ctrlProp458.xml"/><Relationship Id="rId53" Type="http://schemas.openxmlformats.org/officeDocument/2006/relationships/ctrlProp" Target="../ctrlProps/ctrlProp500.xml"/><Relationship Id="rId149" Type="http://schemas.openxmlformats.org/officeDocument/2006/relationships/ctrlProp" Target="../ctrlProps/ctrlProp596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835.xml"/><Relationship Id="rId21" Type="http://schemas.openxmlformats.org/officeDocument/2006/relationships/ctrlProp" Target="../ctrlProps/ctrlProp739.xml"/><Relationship Id="rId42" Type="http://schemas.openxmlformats.org/officeDocument/2006/relationships/ctrlProp" Target="../ctrlProps/ctrlProp760.xml"/><Relationship Id="rId63" Type="http://schemas.openxmlformats.org/officeDocument/2006/relationships/ctrlProp" Target="../ctrlProps/ctrlProp781.xml"/><Relationship Id="rId84" Type="http://schemas.openxmlformats.org/officeDocument/2006/relationships/ctrlProp" Target="../ctrlProps/ctrlProp802.xml"/><Relationship Id="rId138" Type="http://schemas.openxmlformats.org/officeDocument/2006/relationships/ctrlProp" Target="../ctrlProps/ctrlProp856.xml"/><Relationship Id="rId107" Type="http://schemas.openxmlformats.org/officeDocument/2006/relationships/ctrlProp" Target="../ctrlProps/ctrlProp825.xml"/><Relationship Id="rId11" Type="http://schemas.openxmlformats.org/officeDocument/2006/relationships/ctrlProp" Target="../ctrlProps/ctrlProp729.xml"/><Relationship Id="rId32" Type="http://schemas.openxmlformats.org/officeDocument/2006/relationships/ctrlProp" Target="../ctrlProps/ctrlProp750.xml"/><Relationship Id="rId53" Type="http://schemas.openxmlformats.org/officeDocument/2006/relationships/ctrlProp" Target="../ctrlProps/ctrlProp771.xml"/><Relationship Id="rId74" Type="http://schemas.openxmlformats.org/officeDocument/2006/relationships/ctrlProp" Target="../ctrlProps/ctrlProp792.xml"/><Relationship Id="rId128" Type="http://schemas.openxmlformats.org/officeDocument/2006/relationships/ctrlProp" Target="../ctrlProps/ctrlProp846.xml"/><Relationship Id="rId149" Type="http://schemas.openxmlformats.org/officeDocument/2006/relationships/ctrlProp" Target="../ctrlProps/ctrlProp867.xml"/><Relationship Id="rId5" Type="http://schemas.openxmlformats.org/officeDocument/2006/relationships/vmlDrawing" Target="../drawings/vmlDrawing11.vml"/><Relationship Id="rId95" Type="http://schemas.openxmlformats.org/officeDocument/2006/relationships/ctrlProp" Target="../ctrlProps/ctrlProp813.xml"/><Relationship Id="rId22" Type="http://schemas.openxmlformats.org/officeDocument/2006/relationships/ctrlProp" Target="../ctrlProps/ctrlProp740.xml"/><Relationship Id="rId27" Type="http://schemas.openxmlformats.org/officeDocument/2006/relationships/ctrlProp" Target="../ctrlProps/ctrlProp745.xml"/><Relationship Id="rId43" Type="http://schemas.openxmlformats.org/officeDocument/2006/relationships/ctrlProp" Target="../ctrlProps/ctrlProp761.xml"/><Relationship Id="rId48" Type="http://schemas.openxmlformats.org/officeDocument/2006/relationships/ctrlProp" Target="../ctrlProps/ctrlProp766.xml"/><Relationship Id="rId64" Type="http://schemas.openxmlformats.org/officeDocument/2006/relationships/ctrlProp" Target="../ctrlProps/ctrlProp782.xml"/><Relationship Id="rId69" Type="http://schemas.openxmlformats.org/officeDocument/2006/relationships/ctrlProp" Target="../ctrlProps/ctrlProp787.xml"/><Relationship Id="rId113" Type="http://schemas.openxmlformats.org/officeDocument/2006/relationships/ctrlProp" Target="../ctrlProps/ctrlProp831.xml"/><Relationship Id="rId118" Type="http://schemas.openxmlformats.org/officeDocument/2006/relationships/ctrlProp" Target="../ctrlProps/ctrlProp836.xml"/><Relationship Id="rId134" Type="http://schemas.openxmlformats.org/officeDocument/2006/relationships/ctrlProp" Target="../ctrlProps/ctrlProp852.xml"/><Relationship Id="rId139" Type="http://schemas.openxmlformats.org/officeDocument/2006/relationships/ctrlProp" Target="../ctrlProps/ctrlProp857.xml"/><Relationship Id="rId80" Type="http://schemas.openxmlformats.org/officeDocument/2006/relationships/ctrlProp" Target="../ctrlProps/ctrlProp798.xml"/><Relationship Id="rId85" Type="http://schemas.openxmlformats.org/officeDocument/2006/relationships/ctrlProp" Target="../ctrlProps/ctrlProp803.xml"/><Relationship Id="rId150" Type="http://schemas.openxmlformats.org/officeDocument/2006/relationships/ctrlProp" Target="../ctrlProps/ctrlProp868.xml"/><Relationship Id="rId12" Type="http://schemas.openxmlformats.org/officeDocument/2006/relationships/ctrlProp" Target="../ctrlProps/ctrlProp730.xml"/><Relationship Id="rId17" Type="http://schemas.openxmlformats.org/officeDocument/2006/relationships/ctrlProp" Target="../ctrlProps/ctrlProp735.xml"/><Relationship Id="rId33" Type="http://schemas.openxmlformats.org/officeDocument/2006/relationships/ctrlProp" Target="../ctrlProps/ctrlProp751.xml"/><Relationship Id="rId38" Type="http://schemas.openxmlformats.org/officeDocument/2006/relationships/ctrlProp" Target="../ctrlProps/ctrlProp756.xml"/><Relationship Id="rId59" Type="http://schemas.openxmlformats.org/officeDocument/2006/relationships/ctrlProp" Target="../ctrlProps/ctrlProp777.xml"/><Relationship Id="rId103" Type="http://schemas.openxmlformats.org/officeDocument/2006/relationships/ctrlProp" Target="../ctrlProps/ctrlProp821.xml"/><Relationship Id="rId108" Type="http://schemas.openxmlformats.org/officeDocument/2006/relationships/ctrlProp" Target="../ctrlProps/ctrlProp826.xml"/><Relationship Id="rId124" Type="http://schemas.openxmlformats.org/officeDocument/2006/relationships/ctrlProp" Target="../ctrlProps/ctrlProp842.xml"/><Relationship Id="rId129" Type="http://schemas.openxmlformats.org/officeDocument/2006/relationships/ctrlProp" Target="../ctrlProps/ctrlProp847.xml"/><Relationship Id="rId54" Type="http://schemas.openxmlformats.org/officeDocument/2006/relationships/ctrlProp" Target="../ctrlProps/ctrlProp772.xml"/><Relationship Id="rId70" Type="http://schemas.openxmlformats.org/officeDocument/2006/relationships/ctrlProp" Target="../ctrlProps/ctrlProp788.xml"/><Relationship Id="rId75" Type="http://schemas.openxmlformats.org/officeDocument/2006/relationships/ctrlProp" Target="../ctrlProps/ctrlProp793.xml"/><Relationship Id="rId91" Type="http://schemas.openxmlformats.org/officeDocument/2006/relationships/ctrlProp" Target="../ctrlProps/ctrlProp809.xml"/><Relationship Id="rId96" Type="http://schemas.openxmlformats.org/officeDocument/2006/relationships/ctrlProp" Target="../ctrlProps/ctrlProp814.xml"/><Relationship Id="rId140" Type="http://schemas.openxmlformats.org/officeDocument/2006/relationships/ctrlProp" Target="../ctrlProps/ctrlProp858.xml"/><Relationship Id="rId145" Type="http://schemas.openxmlformats.org/officeDocument/2006/relationships/ctrlProp" Target="../ctrlProps/ctrlProp863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724.xml"/><Relationship Id="rId23" Type="http://schemas.openxmlformats.org/officeDocument/2006/relationships/ctrlProp" Target="../ctrlProps/ctrlProp741.xml"/><Relationship Id="rId28" Type="http://schemas.openxmlformats.org/officeDocument/2006/relationships/ctrlProp" Target="../ctrlProps/ctrlProp746.xml"/><Relationship Id="rId49" Type="http://schemas.openxmlformats.org/officeDocument/2006/relationships/ctrlProp" Target="../ctrlProps/ctrlProp767.xml"/><Relationship Id="rId114" Type="http://schemas.openxmlformats.org/officeDocument/2006/relationships/ctrlProp" Target="../ctrlProps/ctrlProp832.xml"/><Relationship Id="rId119" Type="http://schemas.openxmlformats.org/officeDocument/2006/relationships/ctrlProp" Target="../ctrlProps/ctrlProp837.xml"/><Relationship Id="rId44" Type="http://schemas.openxmlformats.org/officeDocument/2006/relationships/ctrlProp" Target="../ctrlProps/ctrlProp762.xml"/><Relationship Id="rId60" Type="http://schemas.openxmlformats.org/officeDocument/2006/relationships/ctrlProp" Target="../ctrlProps/ctrlProp778.xml"/><Relationship Id="rId65" Type="http://schemas.openxmlformats.org/officeDocument/2006/relationships/ctrlProp" Target="../ctrlProps/ctrlProp783.xml"/><Relationship Id="rId81" Type="http://schemas.openxmlformats.org/officeDocument/2006/relationships/ctrlProp" Target="../ctrlProps/ctrlProp799.xml"/><Relationship Id="rId86" Type="http://schemas.openxmlformats.org/officeDocument/2006/relationships/ctrlProp" Target="../ctrlProps/ctrlProp804.xml"/><Relationship Id="rId130" Type="http://schemas.openxmlformats.org/officeDocument/2006/relationships/ctrlProp" Target="../ctrlProps/ctrlProp848.xml"/><Relationship Id="rId135" Type="http://schemas.openxmlformats.org/officeDocument/2006/relationships/ctrlProp" Target="../ctrlProps/ctrlProp853.xml"/><Relationship Id="rId151" Type="http://schemas.openxmlformats.org/officeDocument/2006/relationships/ctrlProp" Target="../ctrlProps/ctrlProp869.xml"/><Relationship Id="rId13" Type="http://schemas.openxmlformats.org/officeDocument/2006/relationships/ctrlProp" Target="../ctrlProps/ctrlProp731.xml"/><Relationship Id="rId18" Type="http://schemas.openxmlformats.org/officeDocument/2006/relationships/ctrlProp" Target="../ctrlProps/ctrlProp736.xml"/><Relationship Id="rId39" Type="http://schemas.openxmlformats.org/officeDocument/2006/relationships/ctrlProp" Target="../ctrlProps/ctrlProp757.xml"/><Relationship Id="rId109" Type="http://schemas.openxmlformats.org/officeDocument/2006/relationships/ctrlProp" Target="../ctrlProps/ctrlProp827.xml"/><Relationship Id="rId34" Type="http://schemas.openxmlformats.org/officeDocument/2006/relationships/ctrlProp" Target="../ctrlProps/ctrlProp752.xml"/><Relationship Id="rId50" Type="http://schemas.openxmlformats.org/officeDocument/2006/relationships/ctrlProp" Target="../ctrlProps/ctrlProp768.xml"/><Relationship Id="rId55" Type="http://schemas.openxmlformats.org/officeDocument/2006/relationships/ctrlProp" Target="../ctrlProps/ctrlProp773.xml"/><Relationship Id="rId76" Type="http://schemas.openxmlformats.org/officeDocument/2006/relationships/ctrlProp" Target="../ctrlProps/ctrlProp794.xml"/><Relationship Id="rId97" Type="http://schemas.openxmlformats.org/officeDocument/2006/relationships/ctrlProp" Target="../ctrlProps/ctrlProp815.xml"/><Relationship Id="rId104" Type="http://schemas.openxmlformats.org/officeDocument/2006/relationships/ctrlProp" Target="../ctrlProps/ctrlProp822.xml"/><Relationship Id="rId120" Type="http://schemas.openxmlformats.org/officeDocument/2006/relationships/ctrlProp" Target="../ctrlProps/ctrlProp838.xml"/><Relationship Id="rId125" Type="http://schemas.openxmlformats.org/officeDocument/2006/relationships/ctrlProp" Target="../ctrlProps/ctrlProp843.xml"/><Relationship Id="rId141" Type="http://schemas.openxmlformats.org/officeDocument/2006/relationships/ctrlProp" Target="../ctrlProps/ctrlProp859.xml"/><Relationship Id="rId146" Type="http://schemas.openxmlformats.org/officeDocument/2006/relationships/ctrlProp" Target="../ctrlProps/ctrlProp864.xml"/><Relationship Id="rId7" Type="http://schemas.openxmlformats.org/officeDocument/2006/relationships/ctrlProp" Target="../ctrlProps/ctrlProp725.xml"/><Relationship Id="rId71" Type="http://schemas.openxmlformats.org/officeDocument/2006/relationships/ctrlProp" Target="../ctrlProps/ctrlProp789.xml"/><Relationship Id="rId92" Type="http://schemas.openxmlformats.org/officeDocument/2006/relationships/ctrlProp" Target="../ctrlProps/ctrlProp810.xml"/><Relationship Id="rId2" Type="http://schemas.openxmlformats.org/officeDocument/2006/relationships/printerSettings" Target="../printerSettings/printerSettings6.bin"/><Relationship Id="rId29" Type="http://schemas.openxmlformats.org/officeDocument/2006/relationships/ctrlProp" Target="../ctrlProps/ctrlProp747.xml"/><Relationship Id="rId24" Type="http://schemas.openxmlformats.org/officeDocument/2006/relationships/ctrlProp" Target="../ctrlProps/ctrlProp742.xml"/><Relationship Id="rId40" Type="http://schemas.openxmlformats.org/officeDocument/2006/relationships/ctrlProp" Target="../ctrlProps/ctrlProp758.xml"/><Relationship Id="rId45" Type="http://schemas.openxmlformats.org/officeDocument/2006/relationships/ctrlProp" Target="../ctrlProps/ctrlProp763.xml"/><Relationship Id="rId66" Type="http://schemas.openxmlformats.org/officeDocument/2006/relationships/ctrlProp" Target="../ctrlProps/ctrlProp784.xml"/><Relationship Id="rId87" Type="http://schemas.openxmlformats.org/officeDocument/2006/relationships/ctrlProp" Target="../ctrlProps/ctrlProp805.xml"/><Relationship Id="rId110" Type="http://schemas.openxmlformats.org/officeDocument/2006/relationships/ctrlProp" Target="../ctrlProps/ctrlProp828.xml"/><Relationship Id="rId115" Type="http://schemas.openxmlformats.org/officeDocument/2006/relationships/ctrlProp" Target="../ctrlProps/ctrlProp833.xml"/><Relationship Id="rId131" Type="http://schemas.openxmlformats.org/officeDocument/2006/relationships/ctrlProp" Target="../ctrlProps/ctrlProp849.xml"/><Relationship Id="rId136" Type="http://schemas.openxmlformats.org/officeDocument/2006/relationships/ctrlProp" Target="../ctrlProps/ctrlProp854.xml"/><Relationship Id="rId61" Type="http://schemas.openxmlformats.org/officeDocument/2006/relationships/ctrlProp" Target="../ctrlProps/ctrlProp779.xml"/><Relationship Id="rId82" Type="http://schemas.openxmlformats.org/officeDocument/2006/relationships/ctrlProp" Target="../ctrlProps/ctrlProp800.xml"/><Relationship Id="rId19" Type="http://schemas.openxmlformats.org/officeDocument/2006/relationships/ctrlProp" Target="../ctrlProps/ctrlProp737.xml"/><Relationship Id="rId14" Type="http://schemas.openxmlformats.org/officeDocument/2006/relationships/ctrlProp" Target="../ctrlProps/ctrlProp732.xml"/><Relationship Id="rId30" Type="http://schemas.openxmlformats.org/officeDocument/2006/relationships/ctrlProp" Target="../ctrlProps/ctrlProp748.xml"/><Relationship Id="rId35" Type="http://schemas.openxmlformats.org/officeDocument/2006/relationships/ctrlProp" Target="../ctrlProps/ctrlProp753.xml"/><Relationship Id="rId56" Type="http://schemas.openxmlformats.org/officeDocument/2006/relationships/ctrlProp" Target="../ctrlProps/ctrlProp774.xml"/><Relationship Id="rId77" Type="http://schemas.openxmlformats.org/officeDocument/2006/relationships/ctrlProp" Target="../ctrlProps/ctrlProp795.xml"/><Relationship Id="rId100" Type="http://schemas.openxmlformats.org/officeDocument/2006/relationships/ctrlProp" Target="../ctrlProps/ctrlProp818.xml"/><Relationship Id="rId105" Type="http://schemas.openxmlformats.org/officeDocument/2006/relationships/ctrlProp" Target="../ctrlProps/ctrlProp823.xml"/><Relationship Id="rId126" Type="http://schemas.openxmlformats.org/officeDocument/2006/relationships/ctrlProp" Target="../ctrlProps/ctrlProp844.xml"/><Relationship Id="rId147" Type="http://schemas.openxmlformats.org/officeDocument/2006/relationships/ctrlProp" Target="../ctrlProps/ctrlProp865.xml"/><Relationship Id="rId8" Type="http://schemas.openxmlformats.org/officeDocument/2006/relationships/ctrlProp" Target="../ctrlProps/ctrlProp726.xml"/><Relationship Id="rId51" Type="http://schemas.openxmlformats.org/officeDocument/2006/relationships/ctrlProp" Target="../ctrlProps/ctrlProp769.xml"/><Relationship Id="rId72" Type="http://schemas.openxmlformats.org/officeDocument/2006/relationships/ctrlProp" Target="../ctrlProps/ctrlProp790.xml"/><Relationship Id="rId93" Type="http://schemas.openxmlformats.org/officeDocument/2006/relationships/ctrlProp" Target="../ctrlProps/ctrlProp811.xml"/><Relationship Id="rId98" Type="http://schemas.openxmlformats.org/officeDocument/2006/relationships/ctrlProp" Target="../ctrlProps/ctrlProp816.xml"/><Relationship Id="rId121" Type="http://schemas.openxmlformats.org/officeDocument/2006/relationships/ctrlProp" Target="../ctrlProps/ctrlProp839.xml"/><Relationship Id="rId142" Type="http://schemas.openxmlformats.org/officeDocument/2006/relationships/ctrlProp" Target="../ctrlProps/ctrlProp860.xml"/><Relationship Id="rId3" Type="http://schemas.openxmlformats.org/officeDocument/2006/relationships/drawing" Target="../drawings/drawing5.xml"/><Relationship Id="rId25" Type="http://schemas.openxmlformats.org/officeDocument/2006/relationships/ctrlProp" Target="../ctrlProps/ctrlProp743.xml"/><Relationship Id="rId46" Type="http://schemas.openxmlformats.org/officeDocument/2006/relationships/ctrlProp" Target="../ctrlProps/ctrlProp764.xml"/><Relationship Id="rId67" Type="http://schemas.openxmlformats.org/officeDocument/2006/relationships/ctrlProp" Target="../ctrlProps/ctrlProp785.xml"/><Relationship Id="rId116" Type="http://schemas.openxmlformats.org/officeDocument/2006/relationships/ctrlProp" Target="../ctrlProps/ctrlProp834.xml"/><Relationship Id="rId137" Type="http://schemas.openxmlformats.org/officeDocument/2006/relationships/ctrlProp" Target="../ctrlProps/ctrlProp855.xml"/><Relationship Id="rId20" Type="http://schemas.openxmlformats.org/officeDocument/2006/relationships/ctrlProp" Target="../ctrlProps/ctrlProp738.xml"/><Relationship Id="rId41" Type="http://schemas.openxmlformats.org/officeDocument/2006/relationships/ctrlProp" Target="../ctrlProps/ctrlProp759.xml"/><Relationship Id="rId62" Type="http://schemas.openxmlformats.org/officeDocument/2006/relationships/ctrlProp" Target="../ctrlProps/ctrlProp780.xml"/><Relationship Id="rId83" Type="http://schemas.openxmlformats.org/officeDocument/2006/relationships/ctrlProp" Target="../ctrlProps/ctrlProp801.xml"/><Relationship Id="rId88" Type="http://schemas.openxmlformats.org/officeDocument/2006/relationships/ctrlProp" Target="../ctrlProps/ctrlProp806.xml"/><Relationship Id="rId111" Type="http://schemas.openxmlformats.org/officeDocument/2006/relationships/ctrlProp" Target="../ctrlProps/ctrlProp829.xml"/><Relationship Id="rId132" Type="http://schemas.openxmlformats.org/officeDocument/2006/relationships/ctrlProp" Target="../ctrlProps/ctrlProp850.xml"/><Relationship Id="rId15" Type="http://schemas.openxmlformats.org/officeDocument/2006/relationships/ctrlProp" Target="../ctrlProps/ctrlProp733.xml"/><Relationship Id="rId36" Type="http://schemas.openxmlformats.org/officeDocument/2006/relationships/ctrlProp" Target="../ctrlProps/ctrlProp754.xml"/><Relationship Id="rId57" Type="http://schemas.openxmlformats.org/officeDocument/2006/relationships/ctrlProp" Target="../ctrlProps/ctrlProp775.xml"/><Relationship Id="rId106" Type="http://schemas.openxmlformats.org/officeDocument/2006/relationships/ctrlProp" Target="../ctrlProps/ctrlProp824.xml"/><Relationship Id="rId127" Type="http://schemas.openxmlformats.org/officeDocument/2006/relationships/ctrlProp" Target="../ctrlProps/ctrlProp845.xml"/><Relationship Id="rId10" Type="http://schemas.openxmlformats.org/officeDocument/2006/relationships/ctrlProp" Target="../ctrlProps/ctrlProp728.xml"/><Relationship Id="rId31" Type="http://schemas.openxmlformats.org/officeDocument/2006/relationships/ctrlProp" Target="../ctrlProps/ctrlProp749.xml"/><Relationship Id="rId52" Type="http://schemas.openxmlformats.org/officeDocument/2006/relationships/ctrlProp" Target="../ctrlProps/ctrlProp770.xml"/><Relationship Id="rId73" Type="http://schemas.openxmlformats.org/officeDocument/2006/relationships/ctrlProp" Target="../ctrlProps/ctrlProp791.xml"/><Relationship Id="rId78" Type="http://schemas.openxmlformats.org/officeDocument/2006/relationships/ctrlProp" Target="../ctrlProps/ctrlProp796.xml"/><Relationship Id="rId94" Type="http://schemas.openxmlformats.org/officeDocument/2006/relationships/ctrlProp" Target="../ctrlProps/ctrlProp812.xml"/><Relationship Id="rId99" Type="http://schemas.openxmlformats.org/officeDocument/2006/relationships/ctrlProp" Target="../ctrlProps/ctrlProp817.xml"/><Relationship Id="rId101" Type="http://schemas.openxmlformats.org/officeDocument/2006/relationships/ctrlProp" Target="../ctrlProps/ctrlProp819.xml"/><Relationship Id="rId122" Type="http://schemas.openxmlformats.org/officeDocument/2006/relationships/ctrlProp" Target="../ctrlProps/ctrlProp840.xml"/><Relationship Id="rId143" Type="http://schemas.openxmlformats.org/officeDocument/2006/relationships/ctrlProp" Target="../ctrlProps/ctrlProp861.xml"/><Relationship Id="rId148" Type="http://schemas.openxmlformats.org/officeDocument/2006/relationships/ctrlProp" Target="../ctrlProps/ctrlProp866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727.xml"/><Relationship Id="rId26" Type="http://schemas.openxmlformats.org/officeDocument/2006/relationships/ctrlProp" Target="../ctrlProps/ctrlProp744.xml"/><Relationship Id="rId47" Type="http://schemas.openxmlformats.org/officeDocument/2006/relationships/ctrlProp" Target="../ctrlProps/ctrlProp765.xml"/><Relationship Id="rId68" Type="http://schemas.openxmlformats.org/officeDocument/2006/relationships/ctrlProp" Target="../ctrlProps/ctrlProp786.xml"/><Relationship Id="rId89" Type="http://schemas.openxmlformats.org/officeDocument/2006/relationships/ctrlProp" Target="../ctrlProps/ctrlProp807.xml"/><Relationship Id="rId112" Type="http://schemas.openxmlformats.org/officeDocument/2006/relationships/ctrlProp" Target="../ctrlProps/ctrlProp830.xml"/><Relationship Id="rId133" Type="http://schemas.openxmlformats.org/officeDocument/2006/relationships/ctrlProp" Target="../ctrlProps/ctrlProp851.xml"/><Relationship Id="rId16" Type="http://schemas.openxmlformats.org/officeDocument/2006/relationships/ctrlProp" Target="../ctrlProps/ctrlProp734.xml"/><Relationship Id="rId37" Type="http://schemas.openxmlformats.org/officeDocument/2006/relationships/ctrlProp" Target="../ctrlProps/ctrlProp755.xml"/><Relationship Id="rId58" Type="http://schemas.openxmlformats.org/officeDocument/2006/relationships/ctrlProp" Target="../ctrlProps/ctrlProp776.xml"/><Relationship Id="rId79" Type="http://schemas.openxmlformats.org/officeDocument/2006/relationships/ctrlProp" Target="../ctrlProps/ctrlProp797.xml"/><Relationship Id="rId102" Type="http://schemas.openxmlformats.org/officeDocument/2006/relationships/ctrlProp" Target="../ctrlProps/ctrlProp820.xml"/><Relationship Id="rId123" Type="http://schemas.openxmlformats.org/officeDocument/2006/relationships/ctrlProp" Target="../ctrlProps/ctrlProp841.xml"/><Relationship Id="rId144" Type="http://schemas.openxmlformats.org/officeDocument/2006/relationships/ctrlProp" Target="../ctrlProps/ctrlProp862.xml"/><Relationship Id="rId90" Type="http://schemas.openxmlformats.org/officeDocument/2006/relationships/ctrlProp" Target="../ctrlProps/ctrlProp808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981.xml"/><Relationship Id="rId21" Type="http://schemas.openxmlformats.org/officeDocument/2006/relationships/ctrlProp" Target="../ctrlProps/ctrlProp885.xml"/><Relationship Id="rId42" Type="http://schemas.openxmlformats.org/officeDocument/2006/relationships/ctrlProp" Target="../ctrlProps/ctrlProp906.xml"/><Relationship Id="rId63" Type="http://schemas.openxmlformats.org/officeDocument/2006/relationships/ctrlProp" Target="../ctrlProps/ctrlProp927.xml"/><Relationship Id="rId84" Type="http://schemas.openxmlformats.org/officeDocument/2006/relationships/ctrlProp" Target="../ctrlProps/ctrlProp948.xml"/><Relationship Id="rId138" Type="http://schemas.openxmlformats.org/officeDocument/2006/relationships/ctrlProp" Target="../ctrlProps/ctrlProp1002.xml"/><Relationship Id="rId107" Type="http://schemas.openxmlformats.org/officeDocument/2006/relationships/ctrlProp" Target="../ctrlProps/ctrlProp971.xml"/><Relationship Id="rId11" Type="http://schemas.openxmlformats.org/officeDocument/2006/relationships/ctrlProp" Target="../ctrlProps/ctrlProp875.xml"/><Relationship Id="rId32" Type="http://schemas.openxmlformats.org/officeDocument/2006/relationships/ctrlProp" Target="../ctrlProps/ctrlProp896.xml"/><Relationship Id="rId53" Type="http://schemas.openxmlformats.org/officeDocument/2006/relationships/ctrlProp" Target="../ctrlProps/ctrlProp917.xml"/><Relationship Id="rId74" Type="http://schemas.openxmlformats.org/officeDocument/2006/relationships/ctrlProp" Target="../ctrlProps/ctrlProp938.xml"/><Relationship Id="rId128" Type="http://schemas.openxmlformats.org/officeDocument/2006/relationships/ctrlProp" Target="../ctrlProps/ctrlProp992.xml"/><Relationship Id="rId149" Type="http://schemas.openxmlformats.org/officeDocument/2006/relationships/ctrlProp" Target="../ctrlProps/ctrlProp1013.xml"/><Relationship Id="rId5" Type="http://schemas.openxmlformats.org/officeDocument/2006/relationships/vmlDrawing" Target="../drawings/vmlDrawing13.vml"/><Relationship Id="rId95" Type="http://schemas.openxmlformats.org/officeDocument/2006/relationships/ctrlProp" Target="../ctrlProps/ctrlProp959.xml"/><Relationship Id="rId22" Type="http://schemas.openxmlformats.org/officeDocument/2006/relationships/ctrlProp" Target="../ctrlProps/ctrlProp886.xml"/><Relationship Id="rId27" Type="http://schemas.openxmlformats.org/officeDocument/2006/relationships/ctrlProp" Target="../ctrlProps/ctrlProp891.xml"/><Relationship Id="rId43" Type="http://schemas.openxmlformats.org/officeDocument/2006/relationships/ctrlProp" Target="../ctrlProps/ctrlProp907.xml"/><Relationship Id="rId48" Type="http://schemas.openxmlformats.org/officeDocument/2006/relationships/ctrlProp" Target="../ctrlProps/ctrlProp912.xml"/><Relationship Id="rId64" Type="http://schemas.openxmlformats.org/officeDocument/2006/relationships/ctrlProp" Target="../ctrlProps/ctrlProp928.xml"/><Relationship Id="rId69" Type="http://schemas.openxmlformats.org/officeDocument/2006/relationships/ctrlProp" Target="../ctrlProps/ctrlProp933.xml"/><Relationship Id="rId113" Type="http://schemas.openxmlformats.org/officeDocument/2006/relationships/ctrlProp" Target="../ctrlProps/ctrlProp977.xml"/><Relationship Id="rId118" Type="http://schemas.openxmlformats.org/officeDocument/2006/relationships/ctrlProp" Target="../ctrlProps/ctrlProp982.xml"/><Relationship Id="rId134" Type="http://schemas.openxmlformats.org/officeDocument/2006/relationships/ctrlProp" Target="../ctrlProps/ctrlProp998.xml"/><Relationship Id="rId139" Type="http://schemas.openxmlformats.org/officeDocument/2006/relationships/ctrlProp" Target="../ctrlProps/ctrlProp1003.xml"/><Relationship Id="rId80" Type="http://schemas.openxmlformats.org/officeDocument/2006/relationships/ctrlProp" Target="../ctrlProps/ctrlProp944.xml"/><Relationship Id="rId85" Type="http://schemas.openxmlformats.org/officeDocument/2006/relationships/ctrlProp" Target="../ctrlProps/ctrlProp949.xml"/><Relationship Id="rId150" Type="http://schemas.openxmlformats.org/officeDocument/2006/relationships/ctrlProp" Target="../ctrlProps/ctrlProp1014.xml"/><Relationship Id="rId12" Type="http://schemas.openxmlformats.org/officeDocument/2006/relationships/ctrlProp" Target="../ctrlProps/ctrlProp876.xml"/><Relationship Id="rId17" Type="http://schemas.openxmlformats.org/officeDocument/2006/relationships/ctrlProp" Target="../ctrlProps/ctrlProp881.xml"/><Relationship Id="rId33" Type="http://schemas.openxmlformats.org/officeDocument/2006/relationships/ctrlProp" Target="../ctrlProps/ctrlProp897.xml"/><Relationship Id="rId38" Type="http://schemas.openxmlformats.org/officeDocument/2006/relationships/ctrlProp" Target="../ctrlProps/ctrlProp902.xml"/><Relationship Id="rId59" Type="http://schemas.openxmlformats.org/officeDocument/2006/relationships/ctrlProp" Target="../ctrlProps/ctrlProp923.xml"/><Relationship Id="rId103" Type="http://schemas.openxmlformats.org/officeDocument/2006/relationships/ctrlProp" Target="../ctrlProps/ctrlProp967.xml"/><Relationship Id="rId108" Type="http://schemas.openxmlformats.org/officeDocument/2006/relationships/ctrlProp" Target="../ctrlProps/ctrlProp972.xml"/><Relationship Id="rId124" Type="http://schemas.openxmlformats.org/officeDocument/2006/relationships/ctrlProp" Target="../ctrlProps/ctrlProp988.xml"/><Relationship Id="rId129" Type="http://schemas.openxmlformats.org/officeDocument/2006/relationships/ctrlProp" Target="../ctrlProps/ctrlProp993.xml"/><Relationship Id="rId54" Type="http://schemas.openxmlformats.org/officeDocument/2006/relationships/ctrlProp" Target="../ctrlProps/ctrlProp918.xml"/><Relationship Id="rId70" Type="http://schemas.openxmlformats.org/officeDocument/2006/relationships/ctrlProp" Target="../ctrlProps/ctrlProp934.xml"/><Relationship Id="rId75" Type="http://schemas.openxmlformats.org/officeDocument/2006/relationships/ctrlProp" Target="../ctrlProps/ctrlProp939.xml"/><Relationship Id="rId91" Type="http://schemas.openxmlformats.org/officeDocument/2006/relationships/ctrlProp" Target="../ctrlProps/ctrlProp955.xml"/><Relationship Id="rId96" Type="http://schemas.openxmlformats.org/officeDocument/2006/relationships/ctrlProp" Target="../ctrlProps/ctrlProp960.xml"/><Relationship Id="rId140" Type="http://schemas.openxmlformats.org/officeDocument/2006/relationships/ctrlProp" Target="../ctrlProps/ctrlProp1004.xml"/><Relationship Id="rId145" Type="http://schemas.openxmlformats.org/officeDocument/2006/relationships/ctrlProp" Target="../ctrlProps/ctrlProp1009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870.xml"/><Relationship Id="rId23" Type="http://schemas.openxmlformats.org/officeDocument/2006/relationships/ctrlProp" Target="../ctrlProps/ctrlProp887.xml"/><Relationship Id="rId28" Type="http://schemas.openxmlformats.org/officeDocument/2006/relationships/ctrlProp" Target="../ctrlProps/ctrlProp892.xml"/><Relationship Id="rId49" Type="http://schemas.openxmlformats.org/officeDocument/2006/relationships/ctrlProp" Target="../ctrlProps/ctrlProp913.xml"/><Relationship Id="rId114" Type="http://schemas.openxmlformats.org/officeDocument/2006/relationships/ctrlProp" Target="../ctrlProps/ctrlProp978.xml"/><Relationship Id="rId119" Type="http://schemas.openxmlformats.org/officeDocument/2006/relationships/ctrlProp" Target="../ctrlProps/ctrlProp983.xml"/><Relationship Id="rId44" Type="http://schemas.openxmlformats.org/officeDocument/2006/relationships/ctrlProp" Target="../ctrlProps/ctrlProp908.xml"/><Relationship Id="rId60" Type="http://schemas.openxmlformats.org/officeDocument/2006/relationships/ctrlProp" Target="../ctrlProps/ctrlProp924.xml"/><Relationship Id="rId65" Type="http://schemas.openxmlformats.org/officeDocument/2006/relationships/ctrlProp" Target="../ctrlProps/ctrlProp929.xml"/><Relationship Id="rId81" Type="http://schemas.openxmlformats.org/officeDocument/2006/relationships/ctrlProp" Target="../ctrlProps/ctrlProp945.xml"/><Relationship Id="rId86" Type="http://schemas.openxmlformats.org/officeDocument/2006/relationships/ctrlProp" Target="../ctrlProps/ctrlProp950.xml"/><Relationship Id="rId130" Type="http://schemas.openxmlformats.org/officeDocument/2006/relationships/ctrlProp" Target="../ctrlProps/ctrlProp994.xml"/><Relationship Id="rId135" Type="http://schemas.openxmlformats.org/officeDocument/2006/relationships/ctrlProp" Target="../ctrlProps/ctrlProp999.xml"/><Relationship Id="rId151" Type="http://schemas.openxmlformats.org/officeDocument/2006/relationships/ctrlProp" Target="../ctrlProps/ctrlProp1015.xml"/><Relationship Id="rId13" Type="http://schemas.openxmlformats.org/officeDocument/2006/relationships/ctrlProp" Target="../ctrlProps/ctrlProp877.xml"/><Relationship Id="rId18" Type="http://schemas.openxmlformats.org/officeDocument/2006/relationships/ctrlProp" Target="../ctrlProps/ctrlProp882.xml"/><Relationship Id="rId39" Type="http://schemas.openxmlformats.org/officeDocument/2006/relationships/ctrlProp" Target="../ctrlProps/ctrlProp903.xml"/><Relationship Id="rId109" Type="http://schemas.openxmlformats.org/officeDocument/2006/relationships/ctrlProp" Target="../ctrlProps/ctrlProp973.xml"/><Relationship Id="rId34" Type="http://schemas.openxmlformats.org/officeDocument/2006/relationships/ctrlProp" Target="../ctrlProps/ctrlProp898.xml"/><Relationship Id="rId50" Type="http://schemas.openxmlformats.org/officeDocument/2006/relationships/ctrlProp" Target="../ctrlProps/ctrlProp914.xml"/><Relationship Id="rId55" Type="http://schemas.openxmlformats.org/officeDocument/2006/relationships/ctrlProp" Target="../ctrlProps/ctrlProp919.xml"/><Relationship Id="rId76" Type="http://schemas.openxmlformats.org/officeDocument/2006/relationships/ctrlProp" Target="../ctrlProps/ctrlProp940.xml"/><Relationship Id="rId97" Type="http://schemas.openxmlformats.org/officeDocument/2006/relationships/ctrlProp" Target="../ctrlProps/ctrlProp961.xml"/><Relationship Id="rId104" Type="http://schemas.openxmlformats.org/officeDocument/2006/relationships/ctrlProp" Target="../ctrlProps/ctrlProp968.xml"/><Relationship Id="rId120" Type="http://schemas.openxmlformats.org/officeDocument/2006/relationships/ctrlProp" Target="../ctrlProps/ctrlProp984.xml"/><Relationship Id="rId125" Type="http://schemas.openxmlformats.org/officeDocument/2006/relationships/ctrlProp" Target="../ctrlProps/ctrlProp989.xml"/><Relationship Id="rId141" Type="http://schemas.openxmlformats.org/officeDocument/2006/relationships/ctrlProp" Target="../ctrlProps/ctrlProp1005.xml"/><Relationship Id="rId146" Type="http://schemas.openxmlformats.org/officeDocument/2006/relationships/ctrlProp" Target="../ctrlProps/ctrlProp1010.xml"/><Relationship Id="rId7" Type="http://schemas.openxmlformats.org/officeDocument/2006/relationships/ctrlProp" Target="../ctrlProps/ctrlProp871.xml"/><Relationship Id="rId71" Type="http://schemas.openxmlformats.org/officeDocument/2006/relationships/ctrlProp" Target="../ctrlProps/ctrlProp935.xml"/><Relationship Id="rId92" Type="http://schemas.openxmlformats.org/officeDocument/2006/relationships/ctrlProp" Target="../ctrlProps/ctrlProp956.xml"/><Relationship Id="rId2" Type="http://schemas.openxmlformats.org/officeDocument/2006/relationships/printerSettings" Target="../printerSettings/printerSettings7.bin"/><Relationship Id="rId29" Type="http://schemas.openxmlformats.org/officeDocument/2006/relationships/ctrlProp" Target="../ctrlProps/ctrlProp893.xml"/><Relationship Id="rId24" Type="http://schemas.openxmlformats.org/officeDocument/2006/relationships/ctrlProp" Target="../ctrlProps/ctrlProp888.xml"/><Relationship Id="rId40" Type="http://schemas.openxmlformats.org/officeDocument/2006/relationships/ctrlProp" Target="../ctrlProps/ctrlProp904.xml"/><Relationship Id="rId45" Type="http://schemas.openxmlformats.org/officeDocument/2006/relationships/ctrlProp" Target="../ctrlProps/ctrlProp909.xml"/><Relationship Id="rId66" Type="http://schemas.openxmlformats.org/officeDocument/2006/relationships/ctrlProp" Target="../ctrlProps/ctrlProp930.xml"/><Relationship Id="rId87" Type="http://schemas.openxmlformats.org/officeDocument/2006/relationships/ctrlProp" Target="../ctrlProps/ctrlProp951.xml"/><Relationship Id="rId110" Type="http://schemas.openxmlformats.org/officeDocument/2006/relationships/ctrlProp" Target="../ctrlProps/ctrlProp974.xml"/><Relationship Id="rId115" Type="http://schemas.openxmlformats.org/officeDocument/2006/relationships/ctrlProp" Target="../ctrlProps/ctrlProp979.xml"/><Relationship Id="rId131" Type="http://schemas.openxmlformats.org/officeDocument/2006/relationships/ctrlProp" Target="../ctrlProps/ctrlProp995.xml"/><Relationship Id="rId136" Type="http://schemas.openxmlformats.org/officeDocument/2006/relationships/ctrlProp" Target="../ctrlProps/ctrlProp1000.xml"/><Relationship Id="rId61" Type="http://schemas.openxmlformats.org/officeDocument/2006/relationships/ctrlProp" Target="../ctrlProps/ctrlProp925.xml"/><Relationship Id="rId82" Type="http://schemas.openxmlformats.org/officeDocument/2006/relationships/ctrlProp" Target="../ctrlProps/ctrlProp946.xml"/><Relationship Id="rId19" Type="http://schemas.openxmlformats.org/officeDocument/2006/relationships/ctrlProp" Target="../ctrlProps/ctrlProp883.xml"/><Relationship Id="rId14" Type="http://schemas.openxmlformats.org/officeDocument/2006/relationships/ctrlProp" Target="../ctrlProps/ctrlProp878.xml"/><Relationship Id="rId30" Type="http://schemas.openxmlformats.org/officeDocument/2006/relationships/ctrlProp" Target="../ctrlProps/ctrlProp894.xml"/><Relationship Id="rId35" Type="http://schemas.openxmlformats.org/officeDocument/2006/relationships/ctrlProp" Target="../ctrlProps/ctrlProp899.xml"/><Relationship Id="rId56" Type="http://schemas.openxmlformats.org/officeDocument/2006/relationships/ctrlProp" Target="../ctrlProps/ctrlProp920.xml"/><Relationship Id="rId77" Type="http://schemas.openxmlformats.org/officeDocument/2006/relationships/ctrlProp" Target="../ctrlProps/ctrlProp941.xml"/><Relationship Id="rId100" Type="http://schemas.openxmlformats.org/officeDocument/2006/relationships/ctrlProp" Target="../ctrlProps/ctrlProp964.xml"/><Relationship Id="rId105" Type="http://schemas.openxmlformats.org/officeDocument/2006/relationships/ctrlProp" Target="../ctrlProps/ctrlProp969.xml"/><Relationship Id="rId126" Type="http://schemas.openxmlformats.org/officeDocument/2006/relationships/ctrlProp" Target="../ctrlProps/ctrlProp990.xml"/><Relationship Id="rId147" Type="http://schemas.openxmlformats.org/officeDocument/2006/relationships/ctrlProp" Target="../ctrlProps/ctrlProp1011.xml"/><Relationship Id="rId8" Type="http://schemas.openxmlformats.org/officeDocument/2006/relationships/ctrlProp" Target="../ctrlProps/ctrlProp872.xml"/><Relationship Id="rId51" Type="http://schemas.openxmlformats.org/officeDocument/2006/relationships/ctrlProp" Target="../ctrlProps/ctrlProp915.xml"/><Relationship Id="rId72" Type="http://schemas.openxmlformats.org/officeDocument/2006/relationships/ctrlProp" Target="../ctrlProps/ctrlProp936.xml"/><Relationship Id="rId93" Type="http://schemas.openxmlformats.org/officeDocument/2006/relationships/ctrlProp" Target="../ctrlProps/ctrlProp957.xml"/><Relationship Id="rId98" Type="http://schemas.openxmlformats.org/officeDocument/2006/relationships/ctrlProp" Target="../ctrlProps/ctrlProp962.xml"/><Relationship Id="rId121" Type="http://schemas.openxmlformats.org/officeDocument/2006/relationships/ctrlProp" Target="../ctrlProps/ctrlProp985.xml"/><Relationship Id="rId142" Type="http://schemas.openxmlformats.org/officeDocument/2006/relationships/ctrlProp" Target="../ctrlProps/ctrlProp1006.xml"/><Relationship Id="rId3" Type="http://schemas.openxmlformats.org/officeDocument/2006/relationships/drawing" Target="../drawings/drawing6.xml"/><Relationship Id="rId25" Type="http://schemas.openxmlformats.org/officeDocument/2006/relationships/ctrlProp" Target="../ctrlProps/ctrlProp889.xml"/><Relationship Id="rId46" Type="http://schemas.openxmlformats.org/officeDocument/2006/relationships/ctrlProp" Target="../ctrlProps/ctrlProp910.xml"/><Relationship Id="rId67" Type="http://schemas.openxmlformats.org/officeDocument/2006/relationships/ctrlProp" Target="../ctrlProps/ctrlProp931.xml"/><Relationship Id="rId116" Type="http://schemas.openxmlformats.org/officeDocument/2006/relationships/ctrlProp" Target="../ctrlProps/ctrlProp980.xml"/><Relationship Id="rId137" Type="http://schemas.openxmlformats.org/officeDocument/2006/relationships/ctrlProp" Target="../ctrlProps/ctrlProp1001.xml"/><Relationship Id="rId20" Type="http://schemas.openxmlformats.org/officeDocument/2006/relationships/ctrlProp" Target="../ctrlProps/ctrlProp884.xml"/><Relationship Id="rId41" Type="http://schemas.openxmlformats.org/officeDocument/2006/relationships/ctrlProp" Target="../ctrlProps/ctrlProp905.xml"/><Relationship Id="rId62" Type="http://schemas.openxmlformats.org/officeDocument/2006/relationships/ctrlProp" Target="../ctrlProps/ctrlProp926.xml"/><Relationship Id="rId83" Type="http://schemas.openxmlformats.org/officeDocument/2006/relationships/ctrlProp" Target="../ctrlProps/ctrlProp947.xml"/><Relationship Id="rId88" Type="http://schemas.openxmlformats.org/officeDocument/2006/relationships/ctrlProp" Target="../ctrlProps/ctrlProp952.xml"/><Relationship Id="rId111" Type="http://schemas.openxmlformats.org/officeDocument/2006/relationships/ctrlProp" Target="../ctrlProps/ctrlProp975.xml"/><Relationship Id="rId132" Type="http://schemas.openxmlformats.org/officeDocument/2006/relationships/ctrlProp" Target="../ctrlProps/ctrlProp996.xml"/><Relationship Id="rId15" Type="http://schemas.openxmlformats.org/officeDocument/2006/relationships/ctrlProp" Target="../ctrlProps/ctrlProp879.xml"/><Relationship Id="rId36" Type="http://schemas.openxmlformats.org/officeDocument/2006/relationships/ctrlProp" Target="../ctrlProps/ctrlProp900.xml"/><Relationship Id="rId57" Type="http://schemas.openxmlformats.org/officeDocument/2006/relationships/ctrlProp" Target="../ctrlProps/ctrlProp921.xml"/><Relationship Id="rId106" Type="http://schemas.openxmlformats.org/officeDocument/2006/relationships/ctrlProp" Target="../ctrlProps/ctrlProp970.xml"/><Relationship Id="rId127" Type="http://schemas.openxmlformats.org/officeDocument/2006/relationships/ctrlProp" Target="../ctrlProps/ctrlProp991.xml"/><Relationship Id="rId10" Type="http://schemas.openxmlformats.org/officeDocument/2006/relationships/ctrlProp" Target="../ctrlProps/ctrlProp874.xml"/><Relationship Id="rId31" Type="http://schemas.openxmlformats.org/officeDocument/2006/relationships/ctrlProp" Target="../ctrlProps/ctrlProp895.xml"/><Relationship Id="rId52" Type="http://schemas.openxmlformats.org/officeDocument/2006/relationships/ctrlProp" Target="../ctrlProps/ctrlProp916.xml"/><Relationship Id="rId73" Type="http://schemas.openxmlformats.org/officeDocument/2006/relationships/ctrlProp" Target="../ctrlProps/ctrlProp937.xml"/><Relationship Id="rId78" Type="http://schemas.openxmlformats.org/officeDocument/2006/relationships/ctrlProp" Target="../ctrlProps/ctrlProp942.xml"/><Relationship Id="rId94" Type="http://schemas.openxmlformats.org/officeDocument/2006/relationships/ctrlProp" Target="../ctrlProps/ctrlProp958.xml"/><Relationship Id="rId99" Type="http://schemas.openxmlformats.org/officeDocument/2006/relationships/ctrlProp" Target="../ctrlProps/ctrlProp963.xml"/><Relationship Id="rId101" Type="http://schemas.openxmlformats.org/officeDocument/2006/relationships/ctrlProp" Target="../ctrlProps/ctrlProp965.xml"/><Relationship Id="rId122" Type="http://schemas.openxmlformats.org/officeDocument/2006/relationships/ctrlProp" Target="../ctrlProps/ctrlProp986.xml"/><Relationship Id="rId143" Type="http://schemas.openxmlformats.org/officeDocument/2006/relationships/ctrlProp" Target="../ctrlProps/ctrlProp1007.xml"/><Relationship Id="rId148" Type="http://schemas.openxmlformats.org/officeDocument/2006/relationships/ctrlProp" Target="../ctrlProps/ctrlProp1012.xml"/><Relationship Id="rId4" Type="http://schemas.openxmlformats.org/officeDocument/2006/relationships/vmlDrawing" Target="../drawings/vmlDrawing12.vml"/><Relationship Id="rId9" Type="http://schemas.openxmlformats.org/officeDocument/2006/relationships/ctrlProp" Target="../ctrlProps/ctrlProp873.xml"/><Relationship Id="rId26" Type="http://schemas.openxmlformats.org/officeDocument/2006/relationships/ctrlProp" Target="../ctrlProps/ctrlProp890.xml"/><Relationship Id="rId47" Type="http://schemas.openxmlformats.org/officeDocument/2006/relationships/ctrlProp" Target="../ctrlProps/ctrlProp911.xml"/><Relationship Id="rId68" Type="http://schemas.openxmlformats.org/officeDocument/2006/relationships/ctrlProp" Target="../ctrlProps/ctrlProp932.xml"/><Relationship Id="rId89" Type="http://schemas.openxmlformats.org/officeDocument/2006/relationships/ctrlProp" Target="../ctrlProps/ctrlProp953.xml"/><Relationship Id="rId112" Type="http://schemas.openxmlformats.org/officeDocument/2006/relationships/ctrlProp" Target="../ctrlProps/ctrlProp976.xml"/><Relationship Id="rId133" Type="http://schemas.openxmlformats.org/officeDocument/2006/relationships/ctrlProp" Target="../ctrlProps/ctrlProp997.xml"/><Relationship Id="rId16" Type="http://schemas.openxmlformats.org/officeDocument/2006/relationships/ctrlProp" Target="../ctrlProps/ctrlProp880.xml"/><Relationship Id="rId37" Type="http://schemas.openxmlformats.org/officeDocument/2006/relationships/ctrlProp" Target="../ctrlProps/ctrlProp901.xml"/><Relationship Id="rId58" Type="http://schemas.openxmlformats.org/officeDocument/2006/relationships/ctrlProp" Target="../ctrlProps/ctrlProp922.xml"/><Relationship Id="rId79" Type="http://schemas.openxmlformats.org/officeDocument/2006/relationships/ctrlProp" Target="../ctrlProps/ctrlProp943.xml"/><Relationship Id="rId102" Type="http://schemas.openxmlformats.org/officeDocument/2006/relationships/ctrlProp" Target="../ctrlProps/ctrlProp966.xml"/><Relationship Id="rId123" Type="http://schemas.openxmlformats.org/officeDocument/2006/relationships/ctrlProp" Target="../ctrlProps/ctrlProp987.xml"/><Relationship Id="rId144" Type="http://schemas.openxmlformats.org/officeDocument/2006/relationships/ctrlProp" Target="../ctrlProps/ctrlProp1008.xml"/><Relationship Id="rId90" Type="http://schemas.openxmlformats.org/officeDocument/2006/relationships/ctrlProp" Target="../ctrlProps/ctrlProp9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Layout" zoomScale="90" zoomScaleNormal="100" zoomScalePageLayoutView="90" workbookViewId="0">
      <selection activeCell="D15" sqref="D15"/>
    </sheetView>
  </sheetViews>
  <sheetFormatPr defaultColWidth="8.85546875" defaultRowHeight="15" x14ac:dyDescent="0.25"/>
  <cols>
    <col min="1" max="1" width="14.140625" style="9" customWidth="1"/>
    <col min="2" max="2" width="21.7109375" style="9" customWidth="1"/>
    <col min="3" max="10" width="8.85546875" style="9" customWidth="1"/>
    <col min="11" max="11" width="22.5703125" style="9" customWidth="1"/>
    <col min="12" max="16384" width="8.85546875" style="9"/>
  </cols>
  <sheetData>
    <row r="1" spans="1:11" ht="18.75" customHeight="1" x14ac:dyDescent="0.35">
      <c r="A1" s="25" t="s">
        <v>77</v>
      </c>
      <c r="B1" s="90"/>
      <c r="C1" s="7"/>
      <c r="D1" s="7"/>
      <c r="E1" s="7"/>
      <c r="F1" s="7"/>
      <c r="G1" s="7"/>
      <c r="H1" s="7"/>
      <c r="I1" s="7"/>
      <c r="K1" s="66" t="s">
        <v>4</v>
      </c>
    </row>
    <row r="2" spans="1:11" ht="15" customHeight="1" x14ac:dyDescent="0.25">
      <c r="A2" s="25" t="s">
        <v>78</v>
      </c>
      <c r="B2" s="90"/>
      <c r="C2" s="7"/>
      <c r="D2" s="7"/>
      <c r="E2" s="7"/>
      <c r="F2" s="7"/>
      <c r="G2" s="7"/>
      <c r="H2" s="7"/>
      <c r="I2" s="7"/>
      <c r="K2" s="80">
        <v>45170</v>
      </c>
    </row>
    <row r="3" spans="1:11" ht="15" customHeight="1" x14ac:dyDescent="0.35">
      <c r="A3" s="88" t="s">
        <v>79</v>
      </c>
      <c r="B3" s="90"/>
      <c r="K3" s="66"/>
    </row>
    <row r="4" spans="1:11" ht="15" customHeight="1" x14ac:dyDescent="0.35">
      <c r="A4" s="25" t="s">
        <v>80</v>
      </c>
      <c r="B4" s="93"/>
      <c r="K4" s="66" t="s">
        <v>5</v>
      </c>
    </row>
    <row r="5" spans="1:11" ht="15" customHeight="1" x14ac:dyDescent="0.25">
      <c r="A5" s="101"/>
      <c r="B5" s="101"/>
      <c r="C5" s="101"/>
      <c r="D5" s="30"/>
      <c r="E5" s="30"/>
      <c r="F5" s="30"/>
      <c r="G5" s="30"/>
      <c r="H5" s="30"/>
      <c r="I5" s="30"/>
      <c r="K5" s="68">
        <v>45184</v>
      </c>
    </row>
    <row r="6" spans="1:11" ht="15" customHeight="1" x14ac:dyDescent="0.25">
      <c r="A6" s="89" t="s">
        <v>25</v>
      </c>
      <c r="B6" s="89"/>
      <c r="C6" s="89"/>
      <c r="D6" s="89"/>
      <c r="E6" s="89"/>
      <c r="F6" s="89"/>
      <c r="G6" s="7"/>
      <c r="H6" s="7"/>
      <c r="I6" s="7"/>
    </row>
    <row r="7" spans="1:11" ht="15" customHeight="1" x14ac:dyDescent="0.25">
      <c r="D7" s="7"/>
      <c r="E7" s="7"/>
      <c r="F7" s="7"/>
      <c r="G7" s="7"/>
      <c r="H7" s="7"/>
      <c r="I7" s="7"/>
      <c r="J7" s="7"/>
      <c r="K7" s="7"/>
    </row>
    <row r="8" spans="1:11" ht="15" customHeight="1" x14ac:dyDescent="0.25">
      <c r="A8" s="43" t="s">
        <v>88</v>
      </c>
      <c r="B8" s="44"/>
      <c r="C8" s="43"/>
      <c r="D8" s="49"/>
      <c r="E8" s="49"/>
      <c r="F8" s="50"/>
      <c r="G8" s="49"/>
      <c r="H8" s="49"/>
      <c r="I8" s="49"/>
      <c r="J8" s="49"/>
      <c r="K8" s="49"/>
    </row>
    <row r="9" spans="1:11" ht="15" customHeight="1" x14ac:dyDescent="0.25">
      <c r="J9" s="45"/>
      <c r="K9" s="45"/>
    </row>
    <row r="10" spans="1:11" ht="15" customHeight="1" x14ac:dyDescent="0.25">
      <c r="A10" s="9" t="s">
        <v>93</v>
      </c>
      <c r="F10" s="40"/>
      <c r="G10" s="40"/>
      <c r="H10" s="40"/>
      <c r="I10" s="40"/>
      <c r="J10" s="40"/>
      <c r="K10" s="40"/>
    </row>
    <row r="11" spans="1:11" ht="15" customHeight="1" x14ac:dyDescent="0.25">
      <c r="C11" s="51"/>
      <c r="D11" s="51"/>
      <c r="E11" s="51"/>
      <c r="F11" s="52"/>
      <c r="G11" s="52"/>
      <c r="H11" s="52"/>
      <c r="I11" s="52"/>
      <c r="J11" s="52"/>
      <c r="K11" s="52"/>
    </row>
    <row r="12" spans="1:11" ht="15" customHeight="1" x14ac:dyDescent="0.25">
      <c r="A12" s="51" t="s">
        <v>45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5" customHeight="1" x14ac:dyDescent="0.25">
      <c r="A13" s="54"/>
      <c r="B13" s="53" t="s">
        <v>26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5" customHeight="1" x14ac:dyDescent="0.25">
      <c r="A14" s="58"/>
      <c r="B14" s="55" t="s">
        <v>37</v>
      </c>
      <c r="C14" s="60"/>
      <c r="D14" s="57"/>
      <c r="E14" s="60"/>
      <c r="F14" s="57"/>
      <c r="G14" s="57"/>
      <c r="H14" s="60"/>
      <c r="I14" s="59"/>
      <c r="J14" s="59"/>
      <c r="K14" s="59"/>
    </row>
    <row r="15" spans="1:11" ht="15" customHeight="1" x14ac:dyDescent="0.25">
      <c r="A15" s="56"/>
      <c r="B15" s="75" t="s">
        <v>1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5" customHeight="1" x14ac:dyDescent="0.25">
      <c r="A16" s="58"/>
      <c r="B16" s="55" t="s">
        <v>38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5" customHeight="1" x14ac:dyDescent="0.25">
      <c r="A17" s="58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15" customHeight="1" x14ac:dyDescent="0.25">
      <c r="A18" s="54" t="s">
        <v>92</v>
      </c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5" customHeight="1" x14ac:dyDescent="0.2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5" customHeight="1" x14ac:dyDescent="0.25">
      <c r="A20" s="9" t="s">
        <v>46</v>
      </c>
      <c r="G20" s="59"/>
      <c r="H20" s="59"/>
      <c r="I20" s="59"/>
      <c r="J20" s="59"/>
      <c r="K20" s="59"/>
    </row>
    <row r="21" spans="1:11" ht="15" customHeight="1" x14ac:dyDescent="0.25">
      <c r="G21" s="59"/>
      <c r="H21" s="59"/>
      <c r="I21" s="59"/>
      <c r="J21" s="59"/>
      <c r="K21" s="59"/>
    </row>
    <row r="22" spans="1:11" ht="15" customHeight="1" x14ac:dyDescent="0.25">
      <c r="A22" s="62" t="s">
        <v>94</v>
      </c>
      <c r="G22" s="59"/>
      <c r="H22" s="59"/>
      <c r="I22" s="59"/>
      <c r="J22" s="59"/>
      <c r="K22" s="59"/>
    </row>
    <row r="23" spans="1:11" ht="15" customHeight="1" x14ac:dyDescent="0.25">
      <c r="E23" s="59"/>
      <c r="F23" s="59"/>
      <c r="G23" s="41"/>
      <c r="H23" s="41"/>
      <c r="I23" s="41"/>
      <c r="J23" s="41"/>
      <c r="K23" s="41"/>
    </row>
    <row r="24" spans="1:11" ht="15" customHeight="1" x14ac:dyDescent="0.25">
      <c r="A24" s="9" t="s">
        <v>44</v>
      </c>
      <c r="E24" s="59"/>
      <c r="F24" s="59"/>
      <c r="G24" s="41"/>
      <c r="H24" s="41"/>
      <c r="I24" s="41"/>
      <c r="J24" s="41"/>
      <c r="K24" s="41"/>
    </row>
    <row r="25" spans="1:11" ht="15" customHeight="1" x14ac:dyDescent="0.25">
      <c r="A25" s="9" t="s">
        <v>81</v>
      </c>
      <c r="E25" s="59"/>
      <c r="F25" s="59"/>
      <c r="G25" s="41"/>
      <c r="H25" s="41"/>
      <c r="I25" s="41"/>
      <c r="J25" s="41"/>
      <c r="K25" s="41"/>
    </row>
    <row r="26" spans="1:11" ht="15" customHeight="1" x14ac:dyDescent="0.25">
      <c r="E26" s="46"/>
      <c r="F26" s="41"/>
      <c r="G26" s="41"/>
      <c r="H26" s="41"/>
      <c r="I26" s="41"/>
      <c r="J26" s="41"/>
      <c r="K26" s="41"/>
    </row>
    <row r="27" spans="1:11" ht="15" customHeight="1" x14ac:dyDescent="0.3">
      <c r="A27" s="8" t="s">
        <v>6</v>
      </c>
      <c r="C27" s="59"/>
      <c r="D27" s="8" t="s">
        <v>7</v>
      </c>
      <c r="E27" s="46"/>
      <c r="F27" s="41"/>
      <c r="G27" s="41"/>
      <c r="H27" s="41"/>
      <c r="I27" s="41"/>
      <c r="J27" s="41"/>
      <c r="K27" s="41"/>
    </row>
    <row r="28" spans="1:11" ht="15" customHeight="1" x14ac:dyDescent="0.25">
      <c r="A28" s="65" t="s">
        <v>39</v>
      </c>
      <c r="D28" s="65" t="s">
        <v>39</v>
      </c>
      <c r="E28" s="46"/>
      <c r="F28" s="41"/>
      <c r="G28" s="41"/>
      <c r="H28" s="41"/>
      <c r="I28" s="41"/>
      <c r="J28" s="41"/>
      <c r="K28" s="41"/>
    </row>
    <row r="29" spans="1:11" ht="15" customHeight="1" x14ac:dyDescent="0.25">
      <c r="A29" s="65" t="s">
        <v>40</v>
      </c>
      <c r="B29"/>
      <c r="D29" s="65" t="s">
        <v>37</v>
      </c>
      <c r="E29" s="46"/>
      <c r="F29" s="41"/>
      <c r="G29" s="47"/>
      <c r="H29" s="47"/>
      <c r="I29" s="47"/>
      <c r="J29" s="47"/>
      <c r="K29" s="48"/>
    </row>
    <row r="30" spans="1:11" ht="15" customHeight="1" x14ac:dyDescent="0.25">
      <c r="A30" s="65" t="s">
        <v>41</v>
      </c>
      <c r="B30"/>
      <c r="D30" s="65" t="s">
        <v>1</v>
      </c>
      <c r="E30" s="46"/>
      <c r="F30" s="41"/>
      <c r="G30" s="43"/>
      <c r="H30" s="43"/>
      <c r="I30" s="43"/>
      <c r="J30" s="43"/>
      <c r="K30" s="48"/>
    </row>
    <row r="31" spans="1:11" ht="15" customHeight="1" x14ac:dyDescent="0.25">
      <c r="A31" s="65" t="s">
        <v>43</v>
      </c>
      <c r="B31"/>
      <c r="D31" s="65" t="s">
        <v>42</v>
      </c>
      <c r="E31" s="46"/>
      <c r="F31" s="41"/>
      <c r="G31" s="22"/>
      <c r="H31" s="22"/>
      <c r="I31" s="22"/>
      <c r="J31" s="25"/>
      <c r="K31" s="29"/>
    </row>
    <row r="32" spans="1:11" x14ac:dyDescent="0.25">
      <c r="C32" s="42"/>
      <c r="E32" s="47"/>
      <c r="F32" s="47"/>
    </row>
  </sheetData>
  <mergeCells count="1">
    <mergeCell ref="A5:C5"/>
  </mergeCells>
  <pageMargins left="0.25" right="0.3" top="0.75" bottom="0.75" header="0.4" footer="0.3"/>
  <pageSetup orientation="landscape" r:id="rId1"/>
  <headerFooter>
    <oddHeader xml:space="preserve">&amp;C&amp;"-,Bold"&amp;20Application for 2023-24 GA and FL Winter OVT&amp;RPage &amp;P of &amp;N    </oddHeader>
    <oddFooter xml:space="preserve">&amp;L&amp;G&amp;C&amp;"-,Bold"&amp;18www.swvt.uga.edu&amp;"-,Regular"&amp;11
&amp;"-,Bold"Phone 678-572-3015  Fax 770-228-7344 Email daniel.mailhot@uga.edu&amp;R&amp;"-,Bold"Statewide Variety Testing   
Daniel Mailhot, Director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"/>
  <sheetViews>
    <sheetView view="pageLayout" zoomScale="90" zoomScaleNormal="100" zoomScalePageLayoutView="90" workbookViewId="0">
      <selection activeCell="C3" sqref="C3"/>
    </sheetView>
  </sheetViews>
  <sheetFormatPr defaultColWidth="8.85546875" defaultRowHeight="15" x14ac:dyDescent="0.25"/>
  <cols>
    <col min="1" max="1" width="3.5703125" style="29" customWidth="1"/>
    <col min="2" max="2" width="15.5703125" style="9" customWidth="1"/>
    <col min="3" max="3" width="23.140625" style="9" customWidth="1"/>
    <col min="4" max="4" width="8.42578125" style="9" customWidth="1"/>
    <col min="5" max="5" width="7.85546875" style="9" customWidth="1"/>
    <col min="6" max="6" width="8.42578125" style="9" customWidth="1"/>
    <col min="7" max="7" width="8.85546875" style="9" customWidth="1"/>
    <col min="8" max="8" width="8.42578125" style="9" customWidth="1"/>
    <col min="9" max="10" width="8" style="9" customWidth="1"/>
    <col min="11" max="11" width="8.140625" style="9" customWidth="1"/>
    <col min="12" max="12" width="8.7109375" style="9" customWidth="1"/>
    <col min="13" max="13" width="7.85546875" style="9" customWidth="1"/>
    <col min="14" max="14" width="8" style="9" customWidth="1"/>
    <col min="15" max="15" width="3.5703125" style="29" customWidth="1"/>
    <col min="16" max="16" width="42.140625" style="29" customWidth="1"/>
    <col min="17" max="17" width="56.7109375" style="9" customWidth="1"/>
    <col min="18" max="18" width="10.7109375" style="9" customWidth="1"/>
    <col min="19" max="19" width="8.5703125" style="9" customWidth="1"/>
    <col min="20" max="20" width="2" style="9" customWidth="1"/>
    <col min="21" max="16384" width="8.85546875" style="9"/>
  </cols>
  <sheetData>
    <row r="1" spans="1:26" ht="18.75" customHeight="1" x14ac:dyDescent="0.35">
      <c r="B1" s="67"/>
      <c r="C1" s="67"/>
      <c r="D1" s="67"/>
      <c r="E1" s="67"/>
      <c r="F1" s="67"/>
      <c r="G1" s="64"/>
      <c r="H1" s="64"/>
      <c r="I1" s="64"/>
      <c r="J1" s="64"/>
      <c r="L1" s="108" t="s">
        <v>4</v>
      </c>
      <c r="M1" s="108"/>
      <c r="N1" s="108"/>
      <c r="P1" s="8" t="str">
        <f>'Start Here'!A27</f>
        <v>SHIP SEED (if FedEx or UPS) TO:</v>
      </c>
      <c r="Q1" s="8" t="str">
        <f>'Start Here'!D27</f>
        <v>SHIP SEED (if US Postal Service) TO:</v>
      </c>
      <c r="R1" s="105" t="s">
        <v>27</v>
      </c>
      <c r="S1" s="105"/>
    </row>
    <row r="2" spans="1:26" ht="15" customHeight="1" x14ac:dyDescent="0.25">
      <c r="B2" s="25" t="s">
        <v>77</v>
      </c>
      <c r="C2" s="47">
        <f>'Start Here'!B1</f>
        <v>0</v>
      </c>
      <c r="D2" s="67"/>
      <c r="E2" s="67"/>
      <c r="F2" s="67"/>
      <c r="G2" s="63"/>
      <c r="H2" s="63"/>
      <c r="I2" s="63"/>
      <c r="J2" s="63"/>
      <c r="L2" s="109">
        <f>'Start Here'!K2:K2</f>
        <v>45170</v>
      </c>
      <c r="M2" s="109"/>
      <c r="N2" s="109"/>
      <c r="O2" s="1"/>
      <c r="P2" s="74" t="str">
        <f>'Start Here'!A28</f>
        <v>Daniel Mailhot</v>
      </c>
      <c r="Q2" s="74" t="str">
        <f>'Start Here'!D28</f>
        <v>Daniel Mailhot</v>
      </c>
      <c r="R2" s="105"/>
      <c r="S2" s="105"/>
    </row>
    <row r="3" spans="1:26" ht="15" customHeight="1" x14ac:dyDescent="0.35">
      <c r="B3" s="25" t="s">
        <v>78</v>
      </c>
      <c r="C3" s="47">
        <f>'Start Here'!B2</f>
        <v>0</v>
      </c>
      <c r="D3" s="67"/>
      <c r="E3" s="67"/>
      <c r="F3" s="67"/>
      <c r="L3" s="19"/>
      <c r="M3" s="19"/>
      <c r="N3" s="19"/>
      <c r="P3" s="74" t="str">
        <f>'Start Here'!A29</f>
        <v>UGA-Variety Testing</v>
      </c>
      <c r="Q3" s="74" t="str">
        <f>'Start Here'!D29</f>
        <v>UGA-Redding Building</v>
      </c>
      <c r="R3" s="105"/>
      <c r="S3" s="105"/>
      <c r="U3" s="6"/>
      <c r="V3" s="6"/>
      <c r="W3" s="6"/>
      <c r="X3" s="6"/>
      <c r="Y3" s="6"/>
      <c r="Z3" s="6"/>
    </row>
    <row r="4" spans="1:26" ht="15" customHeight="1" x14ac:dyDescent="0.35">
      <c r="B4" s="88" t="s">
        <v>79</v>
      </c>
      <c r="C4" s="47">
        <f>'Start Here'!B3</f>
        <v>0</v>
      </c>
      <c r="D4" s="67"/>
      <c r="E4" s="67"/>
      <c r="F4" s="67"/>
      <c r="L4" s="108" t="s">
        <v>5</v>
      </c>
      <c r="M4" s="108"/>
      <c r="N4" s="108"/>
      <c r="P4" s="74" t="str">
        <f>'Start Here'!A30</f>
        <v xml:space="preserve">1655 Hwy 16 W </v>
      </c>
      <c r="Q4" s="74" t="str">
        <f>'Start Here'!D30</f>
        <v>1109 Experiment Street</v>
      </c>
      <c r="R4" s="105"/>
      <c r="S4" s="105"/>
      <c r="U4" s="6"/>
      <c r="V4" s="6"/>
      <c r="W4" s="6"/>
      <c r="X4" s="6"/>
      <c r="Y4" s="6"/>
      <c r="Z4" s="6"/>
    </row>
    <row r="5" spans="1:26" ht="15" customHeight="1" x14ac:dyDescent="0.25">
      <c r="B5" s="25" t="s">
        <v>80</v>
      </c>
      <c r="C5" s="94">
        <f>'Start Here'!B4</f>
        <v>0</v>
      </c>
      <c r="D5" s="67"/>
      <c r="E5" s="67"/>
      <c r="F5" s="67"/>
      <c r="G5" s="39"/>
      <c r="H5" s="30"/>
      <c r="I5" s="30"/>
      <c r="J5" s="30"/>
      <c r="L5" s="107">
        <f>'Start Here'!K5:K5</f>
        <v>45184</v>
      </c>
      <c r="M5" s="107"/>
      <c r="N5" s="107"/>
      <c r="P5" s="74" t="str">
        <f>'Start Here'!A31</f>
        <v>Griffin, GA 30223-2091</v>
      </c>
      <c r="Q5" s="74" t="str">
        <f>'Start Here'!D31</f>
        <v>Griffin, GA  30223-1731</v>
      </c>
      <c r="R5" s="105"/>
      <c r="S5" s="105"/>
      <c r="U5" s="6"/>
      <c r="V5" s="6"/>
      <c r="W5" s="6"/>
      <c r="X5" s="6"/>
      <c r="Y5" s="6"/>
      <c r="Z5" s="6"/>
    </row>
    <row r="6" spans="1:26" ht="15" customHeight="1" x14ac:dyDescent="0.25">
      <c r="R6" s="105"/>
      <c r="S6" s="105"/>
      <c r="U6" s="6"/>
      <c r="V6" s="6"/>
      <c r="W6" s="6"/>
      <c r="X6" s="6"/>
      <c r="Y6" s="6"/>
      <c r="Z6" s="6"/>
    </row>
    <row r="7" spans="1:26" ht="7.15" customHeight="1" x14ac:dyDescent="0.25">
      <c r="D7" s="7"/>
      <c r="E7" s="7"/>
      <c r="F7" s="7"/>
      <c r="G7" s="7"/>
      <c r="U7" s="6"/>
      <c r="V7" s="6"/>
      <c r="W7" s="6"/>
      <c r="X7" s="6"/>
      <c r="Y7" s="6"/>
      <c r="Z7" s="6"/>
    </row>
    <row r="8" spans="1:26" ht="15" customHeight="1" x14ac:dyDescent="0.25">
      <c r="B8" s="20"/>
      <c r="D8" s="102" t="s">
        <v>12</v>
      </c>
      <c r="E8" s="103"/>
      <c r="F8" s="104" t="s">
        <v>11</v>
      </c>
      <c r="G8" s="104"/>
      <c r="H8" s="104"/>
    </row>
    <row r="9" spans="1:26" ht="33.75" customHeight="1" x14ac:dyDescent="0.35">
      <c r="D9" s="32" t="s">
        <v>8</v>
      </c>
      <c r="E9" s="24" t="s">
        <v>9</v>
      </c>
      <c r="F9" s="106" t="s">
        <v>28</v>
      </c>
      <c r="G9" s="106"/>
      <c r="H9" s="106"/>
      <c r="P9" s="11" t="s">
        <v>86</v>
      </c>
    </row>
    <row r="10" spans="1:26" ht="46.9" customHeight="1" x14ac:dyDescent="0.25">
      <c r="A10" s="1"/>
      <c r="B10" s="21" t="s">
        <v>47</v>
      </c>
      <c r="C10" s="70" t="s">
        <v>13</v>
      </c>
      <c r="D10" s="18" t="s">
        <v>85</v>
      </c>
      <c r="E10" s="18" t="s">
        <v>10</v>
      </c>
      <c r="F10" s="26" t="s">
        <v>30</v>
      </c>
      <c r="G10" s="26" t="s">
        <v>33</v>
      </c>
      <c r="H10" s="26" t="s">
        <v>32</v>
      </c>
      <c r="I10" s="26" t="s">
        <v>32</v>
      </c>
      <c r="J10" s="26" t="s">
        <v>32</v>
      </c>
      <c r="K10" s="26" t="s">
        <v>32</v>
      </c>
      <c r="L10" s="26" t="s">
        <v>32</v>
      </c>
      <c r="M10" s="28" t="s">
        <v>3</v>
      </c>
      <c r="N10" s="21" t="s">
        <v>76</v>
      </c>
      <c r="P10" s="21" t="s">
        <v>23</v>
      </c>
      <c r="Q10" s="21" t="s">
        <v>14</v>
      </c>
    </row>
    <row r="11" spans="1:26" x14ac:dyDescent="0.25">
      <c r="A11" s="12">
        <v>1</v>
      </c>
      <c r="B11" s="10"/>
      <c r="C11" s="69"/>
      <c r="D11" s="14" t="b">
        <v>0</v>
      </c>
      <c r="E11" s="14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13" t="b">
        <v>0</v>
      </c>
      <c r="M11" s="99">
        <f>SUM(Disregard!D6:L6)</f>
        <v>0</v>
      </c>
      <c r="N11" s="100">
        <f>Disregard!AB6/454*1.5</f>
        <v>1.1233480176211454</v>
      </c>
      <c r="O11" s="12">
        <v>1</v>
      </c>
      <c r="P11" s="3"/>
      <c r="Q11" s="17"/>
    </row>
    <row r="12" spans="1:26" x14ac:dyDescent="0.25">
      <c r="A12" s="12">
        <v>2</v>
      </c>
      <c r="B12" s="10"/>
      <c r="C12" s="69"/>
      <c r="D12" s="14" t="b">
        <v>0</v>
      </c>
      <c r="E12" s="14"/>
      <c r="F12" s="13" t="b">
        <v>0</v>
      </c>
      <c r="G12" s="13"/>
      <c r="H12" s="13" t="b">
        <v>0</v>
      </c>
      <c r="I12" s="13"/>
      <c r="J12" s="13"/>
      <c r="K12" s="13"/>
      <c r="L12" s="13" t="b">
        <v>0</v>
      </c>
      <c r="M12" s="99">
        <f>SUM(Disregard!D7:L7)</f>
        <v>0</v>
      </c>
      <c r="N12" s="100">
        <f>Disregard!AB7/454*1.5</f>
        <v>1.1233480176211454</v>
      </c>
      <c r="O12" s="12">
        <v>2</v>
      </c>
      <c r="P12" s="3"/>
      <c r="Q12" s="17"/>
    </row>
    <row r="13" spans="1:26" x14ac:dyDescent="0.25">
      <c r="A13" s="12">
        <v>3</v>
      </c>
      <c r="B13" s="10"/>
      <c r="C13" s="69"/>
      <c r="D13" s="14"/>
      <c r="E13" s="14"/>
      <c r="F13" s="13" t="b">
        <v>0</v>
      </c>
      <c r="G13" s="13"/>
      <c r="H13" s="13"/>
      <c r="I13" s="13" t="b">
        <v>0</v>
      </c>
      <c r="J13" s="13"/>
      <c r="K13" s="13"/>
      <c r="L13" s="13" t="b">
        <v>0</v>
      </c>
      <c r="M13" s="99">
        <f>SUM(Disregard!D8:L8)</f>
        <v>0</v>
      </c>
      <c r="N13" s="100">
        <f>Disregard!AB8/454*1.5</f>
        <v>1.1233480176211454</v>
      </c>
      <c r="O13" s="12">
        <v>3</v>
      </c>
      <c r="P13" s="3"/>
      <c r="Q13" s="17"/>
    </row>
    <row r="14" spans="1:26" x14ac:dyDescent="0.25">
      <c r="A14" s="12">
        <v>4</v>
      </c>
      <c r="B14" s="10"/>
      <c r="C14" s="69"/>
      <c r="D14" s="14"/>
      <c r="E14" s="14"/>
      <c r="F14" s="13"/>
      <c r="G14" s="13" t="b">
        <v>0</v>
      </c>
      <c r="H14" s="13" t="b">
        <v>0</v>
      </c>
      <c r="I14" s="13"/>
      <c r="J14" s="13"/>
      <c r="K14" s="13"/>
      <c r="L14" s="13" t="b">
        <v>0</v>
      </c>
      <c r="M14" s="99">
        <f>SUM(Disregard!D9:L9)</f>
        <v>0</v>
      </c>
      <c r="N14" s="100">
        <f>Disregard!AB9/454*1.5</f>
        <v>1.1233480176211454</v>
      </c>
      <c r="O14" s="12">
        <v>4</v>
      </c>
      <c r="P14" s="3"/>
      <c r="Q14" s="17"/>
    </row>
    <row r="15" spans="1:26" x14ac:dyDescent="0.25">
      <c r="A15" s="12">
        <v>5</v>
      </c>
      <c r="B15" s="10"/>
      <c r="C15" s="69"/>
      <c r="D15" s="14"/>
      <c r="E15" s="14" t="b">
        <v>0</v>
      </c>
      <c r="F15" s="13"/>
      <c r="G15" s="13"/>
      <c r="H15" s="13"/>
      <c r="I15" s="13"/>
      <c r="J15" s="13"/>
      <c r="K15" s="13"/>
      <c r="L15" s="13"/>
      <c r="M15" s="99">
        <f>SUM(Disregard!D10:L10)</f>
        <v>0</v>
      </c>
      <c r="N15" s="100">
        <f>Disregard!AB10/454*1.5</f>
        <v>1.1233480176211454</v>
      </c>
      <c r="O15" s="12">
        <v>5</v>
      </c>
      <c r="P15" s="3"/>
      <c r="Q15" s="17"/>
    </row>
    <row r="16" spans="1:26" x14ac:dyDescent="0.25">
      <c r="A16" s="12">
        <v>6</v>
      </c>
      <c r="B16" s="10"/>
      <c r="C16" s="69"/>
      <c r="D16" s="14"/>
      <c r="E16" s="14" t="b">
        <v>0</v>
      </c>
      <c r="F16" s="13" t="b">
        <v>0</v>
      </c>
      <c r="G16" s="13" t="b">
        <v>0</v>
      </c>
      <c r="H16" s="13"/>
      <c r="I16" s="13"/>
      <c r="J16" s="13"/>
      <c r="K16" s="13"/>
      <c r="L16" s="13"/>
      <c r="M16" s="99">
        <f>SUM(Disregard!D11:L11)</f>
        <v>0</v>
      </c>
      <c r="N16" s="100">
        <f>Disregard!AB11/454*1.5</f>
        <v>1.1233480176211454</v>
      </c>
      <c r="O16" s="12">
        <v>6</v>
      </c>
      <c r="P16" s="3"/>
      <c r="Q16" s="17"/>
    </row>
    <row r="17" spans="1:17" x14ac:dyDescent="0.25">
      <c r="A17" s="12">
        <v>7</v>
      </c>
      <c r="B17" s="10"/>
      <c r="C17" s="69"/>
      <c r="D17" s="14"/>
      <c r="E17" s="14"/>
      <c r="F17" s="13"/>
      <c r="G17" s="13"/>
      <c r="H17" s="13"/>
      <c r="I17" s="13"/>
      <c r="J17" s="13"/>
      <c r="K17" s="13"/>
      <c r="L17" s="13"/>
      <c r="M17" s="99">
        <f>SUM(Disregard!D12:L12)</f>
        <v>0</v>
      </c>
      <c r="N17" s="100">
        <f>Disregard!AB12/454*1.5</f>
        <v>1.1233480176211454</v>
      </c>
      <c r="O17" s="12">
        <v>7</v>
      </c>
      <c r="P17" s="3"/>
      <c r="Q17" s="17"/>
    </row>
    <row r="18" spans="1:17" x14ac:dyDescent="0.25">
      <c r="A18" s="12">
        <v>8</v>
      </c>
      <c r="B18" s="10"/>
      <c r="C18" s="69"/>
      <c r="D18" s="14"/>
      <c r="E18" s="14"/>
      <c r="F18" s="13"/>
      <c r="G18" s="13"/>
      <c r="H18" s="13"/>
      <c r="I18" s="13"/>
      <c r="J18" s="13"/>
      <c r="K18" s="13"/>
      <c r="L18" s="13"/>
      <c r="M18" s="99">
        <f>SUM(Disregard!D13:L13)</f>
        <v>0</v>
      </c>
      <c r="N18" s="100">
        <f>Disregard!AB13/454*1.5</f>
        <v>1.1233480176211454</v>
      </c>
      <c r="O18" s="12">
        <v>8</v>
      </c>
      <c r="P18" s="3"/>
      <c r="Q18" s="17"/>
    </row>
    <row r="19" spans="1:17" x14ac:dyDescent="0.25">
      <c r="A19" s="12">
        <v>9</v>
      </c>
      <c r="B19" s="10"/>
      <c r="C19" s="69"/>
      <c r="D19" s="14"/>
      <c r="E19" s="14"/>
      <c r="F19" s="13"/>
      <c r="G19" s="13"/>
      <c r="H19" s="13"/>
      <c r="I19" s="13"/>
      <c r="J19" s="13" t="b">
        <v>0</v>
      </c>
      <c r="K19" s="13"/>
      <c r="L19" s="13"/>
      <c r="M19" s="99">
        <f>SUM(Disregard!D14:L14)</f>
        <v>0</v>
      </c>
      <c r="N19" s="100">
        <f>Disregard!AB14/454*1.5</f>
        <v>1.1233480176211454</v>
      </c>
      <c r="O19" s="12">
        <v>9</v>
      </c>
      <c r="P19" s="3"/>
      <c r="Q19" s="17"/>
    </row>
    <row r="20" spans="1:17" x14ac:dyDescent="0.25">
      <c r="A20" s="12">
        <v>10</v>
      </c>
      <c r="B20" s="10"/>
      <c r="C20" s="69"/>
      <c r="D20" s="14"/>
      <c r="E20" s="14"/>
      <c r="F20" s="13"/>
      <c r="G20" s="13"/>
      <c r="H20" s="13"/>
      <c r="I20" s="13"/>
      <c r="J20" s="13"/>
      <c r="K20" s="13"/>
      <c r="L20" s="13"/>
      <c r="M20" s="99">
        <f>SUM(Disregard!D15:L15)</f>
        <v>0</v>
      </c>
      <c r="N20" s="100">
        <f>Disregard!AB15/454*1.5</f>
        <v>1.1233480176211454</v>
      </c>
      <c r="O20" s="12">
        <v>10</v>
      </c>
      <c r="P20" s="3"/>
      <c r="Q20" s="17"/>
    </row>
    <row r="21" spans="1:17" x14ac:dyDescent="0.25">
      <c r="A21" s="12">
        <v>11</v>
      </c>
      <c r="B21" s="10"/>
      <c r="C21" s="69"/>
      <c r="D21" s="14"/>
      <c r="E21" s="14"/>
      <c r="F21" s="13"/>
      <c r="G21" s="13"/>
      <c r="H21" s="13"/>
      <c r="I21" s="13"/>
      <c r="J21" s="13"/>
      <c r="K21" s="13"/>
      <c r="L21" s="13"/>
      <c r="M21" s="99">
        <f>SUM(Disregard!D16:L16)</f>
        <v>0</v>
      </c>
      <c r="N21" s="100">
        <f>Disregard!AB16/454*1.5</f>
        <v>1.1233480176211454</v>
      </c>
      <c r="O21" s="12">
        <v>11</v>
      </c>
      <c r="P21" s="3"/>
      <c r="Q21" s="17"/>
    </row>
    <row r="22" spans="1:17" x14ac:dyDescent="0.25">
      <c r="A22" s="12">
        <v>12</v>
      </c>
      <c r="B22" s="10"/>
      <c r="C22" s="69"/>
      <c r="D22" s="14"/>
      <c r="E22" s="14"/>
      <c r="F22" s="13"/>
      <c r="G22" s="13"/>
      <c r="H22" s="13"/>
      <c r="I22" s="13"/>
      <c r="J22" s="13"/>
      <c r="K22" s="13"/>
      <c r="L22" s="13"/>
      <c r="M22" s="99">
        <f>SUM(Disregard!D17:L17)</f>
        <v>0</v>
      </c>
      <c r="N22" s="100">
        <f>Disregard!AB17/454*1.5</f>
        <v>1.1233480176211454</v>
      </c>
      <c r="O22" s="12">
        <v>12</v>
      </c>
      <c r="P22" s="3"/>
      <c r="Q22" s="17"/>
    </row>
    <row r="23" spans="1:17" x14ac:dyDescent="0.25">
      <c r="A23" s="12">
        <v>13</v>
      </c>
      <c r="B23" s="10"/>
      <c r="C23" s="69"/>
      <c r="D23" s="14"/>
      <c r="E23" s="14" t="b">
        <v>0</v>
      </c>
      <c r="F23" s="13"/>
      <c r="G23" s="13"/>
      <c r="H23" s="13"/>
      <c r="I23" s="13"/>
      <c r="J23" s="13" t="b">
        <v>0</v>
      </c>
      <c r="K23" s="13"/>
      <c r="L23" s="13"/>
      <c r="M23" s="99">
        <f>SUM(Disregard!D18:L18)</f>
        <v>0</v>
      </c>
      <c r="N23" s="100">
        <f>Disregard!AB18/454*1.5</f>
        <v>1.1233480176211454</v>
      </c>
      <c r="O23" s="12">
        <v>13</v>
      </c>
      <c r="P23" s="3"/>
      <c r="Q23" s="17"/>
    </row>
    <row r="24" spans="1:17" x14ac:dyDescent="0.25">
      <c r="A24" s="12">
        <v>14</v>
      </c>
      <c r="B24" s="10"/>
      <c r="C24" s="69"/>
      <c r="D24" s="14"/>
      <c r="E24" s="14"/>
      <c r="F24" s="13"/>
      <c r="G24" s="13"/>
      <c r="H24" s="13"/>
      <c r="I24" s="13"/>
      <c r="J24" s="13"/>
      <c r="K24" s="13"/>
      <c r="L24" s="13"/>
      <c r="M24" s="99">
        <f>SUM(Disregard!D19:L19)</f>
        <v>0</v>
      </c>
      <c r="N24" s="100">
        <f>Disregard!AB19/454*1.5</f>
        <v>1.1233480176211454</v>
      </c>
      <c r="O24" s="12">
        <v>14</v>
      </c>
      <c r="P24" s="3"/>
      <c r="Q24" s="17"/>
    </row>
    <row r="25" spans="1:17" x14ac:dyDescent="0.25">
      <c r="A25" s="12">
        <v>15</v>
      </c>
      <c r="B25" s="10"/>
      <c r="C25" s="69"/>
      <c r="D25" s="14"/>
      <c r="E25" s="14"/>
      <c r="F25" s="13"/>
      <c r="G25" s="13"/>
      <c r="H25" s="13"/>
      <c r="I25" s="13"/>
      <c r="J25" s="13"/>
      <c r="K25" s="13"/>
      <c r="L25" s="13"/>
      <c r="M25" s="99">
        <f>SUM(Disregard!D20:L20)</f>
        <v>0</v>
      </c>
      <c r="N25" s="100">
        <f>Disregard!AB20/454*1.5</f>
        <v>1.1233480176211454</v>
      </c>
      <c r="O25" s="12">
        <v>15</v>
      </c>
      <c r="P25" s="3"/>
      <c r="Q25" s="17"/>
    </row>
    <row r="26" spans="1:17" x14ac:dyDescent="0.25">
      <c r="A26" s="12">
        <v>16</v>
      </c>
      <c r="B26" s="10"/>
      <c r="C26" s="69"/>
      <c r="D26" s="14"/>
      <c r="E26" s="14"/>
      <c r="F26" s="13"/>
      <c r="G26" s="13"/>
      <c r="H26" s="13"/>
      <c r="I26" s="13"/>
      <c r="J26" s="13"/>
      <c r="K26" s="13"/>
      <c r="L26" s="13" t="b">
        <v>0</v>
      </c>
      <c r="M26" s="99">
        <f>SUM(Disregard!D21:L21)</f>
        <v>0</v>
      </c>
      <c r="N26" s="100">
        <f>Disregard!AB21/454*1.5</f>
        <v>1.1233480176211454</v>
      </c>
      <c r="O26" s="12">
        <v>16</v>
      </c>
      <c r="P26" s="3"/>
      <c r="Q26" s="17"/>
    </row>
    <row r="27" spans="1:17" x14ac:dyDescent="0.25">
      <c r="A27" s="12">
        <v>17</v>
      </c>
      <c r="B27" s="10"/>
      <c r="C27" s="69"/>
      <c r="D27" s="14"/>
      <c r="E27" s="14"/>
      <c r="F27" s="13"/>
      <c r="G27" s="13"/>
      <c r="H27" s="13"/>
      <c r="I27" s="13"/>
      <c r="J27" s="13"/>
      <c r="K27" s="13"/>
      <c r="L27" s="13"/>
      <c r="M27" s="99">
        <f>SUM(Disregard!D22:L22)</f>
        <v>0</v>
      </c>
      <c r="N27" s="100">
        <f>Disregard!AB22/454*1.5</f>
        <v>1.1233480176211454</v>
      </c>
      <c r="O27" s="12">
        <v>17</v>
      </c>
      <c r="P27" s="3"/>
      <c r="Q27" s="17"/>
    </row>
    <row r="28" spans="1:17" x14ac:dyDescent="0.25">
      <c r="A28" s="12">
        <v>18</v>
      </c>
      <c r="B28" s="10"/>
      <c r="C28" s="69"/>
      <c r="D28" s="14" t="b">
        <v>0</v>
      </c>
      <c r="E28" s="14" t="b">
        <v>0</v>
      </c>
      <c r="F28" s="13" t="b">
        <v>0</v>
      </c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13" t="b">
        <v>0</v>
      </c>
      <c r="M28" s="99">
        <f>SUM(Disregard!D23:L23)</f>
        <v>0</v>
      </c>
      <c r="N28" s="100">
        <f>Disregard!AB23/454*1.5</f>
        <v>1.1233480176211454</v>
      </c>
      <c r="O28" s="12">
        <v>18</v>
      </c>
      <c r="P28" s="3"/>
      <c r="Q28" s="17"/>
    </row>
    <row r="29" spans="1:17" x14ac:dyDescent="0.25">
      <c r="D29" s="7"/>
      <c r="E29" s="7"/>
      <c r="F29" s="37"/>
      <c r="G29" s="37"/>
      <c r="H29" s="37"/>
      <c r="I29" s="37"/>
      <c r="J29" s="37"/>
      <c r="K29" s="37"/>
      <c r="L29" s="22" t="s">
        <v>17</v>
      </c>
      <c r="M29" s="31">
        <f>SUM(M11:M28)</f>
        <v>0</v>
      </c>
      <c r="N29" s="31"/>
      <c r="O29" s="5"/>
    </row>
    <row r="30" spans="1:17" x14ac:dyDescent="0.25">
      <c r="L30" s="22" t="s">
        <v>22</v>
      </c>
      <c r="M30" s="38">
        <f>M29+Oat!L29+Triticale!L29+Rye!M29+Barley!L29+Ryegrass!L29</f>
        <v>0</v>
      </c>
      <c r="N30" s="38"/>
      <c r="O30" s="5"/>
    </row>
    <row r="31" spans="1:17" x14ac:dyDescent="0.25">
      <c r="B31" s="2"/>
      <c r="C31" s="2"/>
      <c r="D31" s="2"/>
      <c r="E31" s="2"/>
      <c r="F31" s="2"/>
      <c r="H31" s="22"/>
      <c r="I31" s="22"/>
      <c r="J31" s="22"/>
      <c r="K31" s="25"/>
      <c r="L31" s="29"/>
      <c r="M31" s="29"/>
      <c r="N31" s="29"/>
      <c r="P31" s="9"/>
    </row>
  </sheetData>
  <mergeCells count="8">
    <mergeCell ref="D8:E8"/>
    <mergeCell ref="F8:H8"/>
    <mergeCell ref="R1:S6"/>
    <mergeCell ref="F9:H9"/>
    <mergeCell ref="L5:N5"/>
    <mergeCell ref="L1:N1"/>
    <mergeCell ref="L2:N2"/>
    <mergeCell ref="L4:N4"/>
  </mergeCells>
  <conditionalFormatting sqref="M11:M28">
    <cfRule type="cellIs" dxfId="29" priority="6" operator="lessThanOrEqual">
      <formula>0</formula>
    </cfRule>
  </conditionalFormatting>
  <conditionalFormatting sqref="G1:J1">
    <cfRule type="cellIs" dxfId="28" priority="5" operator="equal">
      <formula>0</formula>
    </cfRule>
  </conditionalFormatting>
  <conditionalFormatting sqref="G1:J1">
    <cfRule type="cellIs" dxfId="27" priority="4" operator="equal">
      <formula>0</formula>
    </cfRule>
  </conditionalFormatting>
  <conditionalFormatting sqref="C2:C5">
    <cfRule type="cellIs" dxfId="26" priority="3" operator="equal">
      <formula>0</formula>
    </cfRule>
  </conditionalFormatting>
  <conditionalFormatting sqref="N11:N28">
    <cfRule type="cellIs" dxfId="25" priority="1" operator="lessThan">
      <formula>1.13</formula>
    </cfRule>
  </conditionalFormatting>
  <pageMargins left="0.25" right="0.3" top="0.75" bottom="0.75" header="0.4" footer="0.3"/>
  <pageSetup orientation="landscape" r:id="rId1"/>
  <headerFooter>
    <oddHeader xml:space="preserve">&amp;C&amp;"-,Bold"&amp;20Application for 2023-24 GA and FL Wheat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0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1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2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3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4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5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6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7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8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9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0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1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2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3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4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5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6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7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8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9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0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1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2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3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4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5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6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7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8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9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0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1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2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3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4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5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6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7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8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9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50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1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2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3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4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5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6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7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8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9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60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61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2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3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4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5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6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7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8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9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70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71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2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3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4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5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6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7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8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9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80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81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2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3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4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5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6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7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8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9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90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91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2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93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94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95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6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97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98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99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100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01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02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03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04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05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06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07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08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09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10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11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12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13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14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15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16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17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18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19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20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21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22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23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24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25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26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27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28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29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30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31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32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33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34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35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36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37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38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39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40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41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42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43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44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45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46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47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48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49" name="Check Box 145">
              <controlPr defaultSize="0" autoFill="0" autoLine="0" autoPict="0">
                <anchor moveWithCells="1">
                  <from>
                    <xdr:col>11</xdr:col>
                    <xdr:colOff>133350</xdr:colOff>
                    <xdr:row>9</xdr:row>
                    <xdr:rowOff>561975</xdr:rowOff>
                  </from>
                  <to>
                    <xdr:col>11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50" name="Check Box 146">
              <controlPr defaultSize="0" autoFill="0" autoLine="0" autoPict="0">
                <anchor moveWithCells="1">
                  <from>
                    <xdr:col>11</xdr:col>
                    <xdr:colOff>133350</xdr:colOff>
                    <xdr:row>10</xdr:row>
                    <xdr:rowOff>561975</xdr:rowOff>
                  </from>
                  <to>
                    <xdr:col>11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51" name="Check Box 147">
              <controlPr defaultSize="0" autoFill="0" autoLine="0" autoPict="0">
                <anchor moveWithCells="1">
                  <from>
                    <xdr:col>11</xdr:col>
                    <xdr:colOff>133350</xdr:colOff>
                    <xdr:row>11</xdr:row>
                    <xdr:rowOff>561975</xdr:rowOff>
                  </from>
                  <to>
                    <xdr:col>11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52" name="Check Box 148">
              <controlPr defaultSize="0" autoFill="0" autoLine="0" autoPict="0">
                <anchor moveWithCells="1">
                  <from>
                    <xdr:col>11</xdr:col>
                    <xdr:colOff>133350</xdr:colOff>
                    <xdr:row>12</xdr:row>
                    <xdr:rowOff>561975</xdr:rowOff>
                  </from>
                  <to>
                    <xdr:col>11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53" name="Check Box 149">
              <controlPr defaultSize="0" autoFill="0" autoLine="0" autoPict="0">
                <anchor moveWithCells="1">
                  <from>
                    <xdr:col>11</xdr:col>
                    <xdr:colOff>133350</xdr:colOff>
                    <xdr:row>13</xdr:row>
                    <xdr:rowOff>561975</xdr:rowOff>
                  </from>
                  <to>
                    <xdr:col>11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54" name="Check Box 150">
              <controlPr defaultSize="0" autoFill="0" autoLine="0" autoPict="0">
                <anchor moveWithCells="1">
                  <from>
                    <xdr:col>11</xdr:col>
                    <xdr:colOff>133350</xdr:colOff>
                    <xdr:row>14</xdr:row>
                    <xdr:rowOff>561975</xdr:rowOff>
                  </from>
                  <to>
                    <xdr:col>11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55" name="Check Box 151">
              <controlPr defaultSize="0" autoFill="0" autoLine="0" autoPict="0">
                <anchor moveWithCells="1">
                  <from>
                    <xdr:col>11</xdr:col>
                    <xdr:colOff>133350</xdr:colOff>
                    <xdr:row>15</xdr:row>
                    <xdr:rowOff>561975</xdr:rowOff>
                  </from>
                  <to>
                    <xdr:col>11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56" name="Check Box 152">
              <controlPr defaultSize="0" autoFill="0" autoLine="0" autoPict="0">
                <anchor moveWithCells="1">
                  <from>
                    <xdr:col>11</xdr:col>
                    <xdr:colOff>133350</xdr:colOff>
                    <xdr:row>16</xdr:row>
                    <xdr:rowOff>561975</xdr:rowOff>
                  </from>
                  <to>
                    <xdr:col>11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57" name="Check Box 153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561975</xdr:rowOff>
                  </from>
                  <to>
                    <xdr:col>11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58" name="Check Box 154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561975</xdr:rowOff>
                  </from>
                  <to>
                    <xdr:col>11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59" name="Check Box 155">
              <controlPr defaultSize="0" autoFill="0" autoLine="0" autoPict="0">
                <anchor moveWithCells="1">
                  <from>
                    <xdr:col>11</xdr:col>
                    <xdr:colOff>133350</xdr:colOff>
                    <xdr:row>19</xdr:row>
                    <xdr:rowOff>561975</xdr:rowOff>
                  </from>
                  <to>
                    <xdr:col>11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60" name="Check Box 156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561975</xdr:rowOff>
                  </from>
                  <to>
                    <xdr:col>11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61" name="Check Box 157">
              <controlPr defaultSize="0" autoFill="0" autoLine="0" autoPict="0">
                <anchor moveWithCells="1">
                  <from>
                    <xdr:col>11</xdr:col>
                    <xdr:colOff>133350</xdr:colOff>
                    <xdr:row>21</xdr:row>
                    <xdr:rowOff>561975</xdr:rowOff>
                  </from>
                  <to>
                    <xdr:col>11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62" name="Check Box 158">
              <controlPr defaultSize="0" autoFill="0" autoLine="0" autoPict="0">
                <anchor moveWithCells="1">
                  <from>
                    <xdr:col>11</xdr:col>
                    <xdr:colOff>133350</xdr:colOff>
                    <xdr:row>22</xdr:row>
                    <xdr:rowOff>561975</xdr:rowOff>
                  </from>
                  <to>
                    <xdr:col>11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63" name="Check Box 159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561975</xdr:rowOff>
                  </from>
                  <to>
                    <xdr:col>11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64" name="Check Box 160">
              <controlPr defaultSize="0" autoFill="0" autoLine="0" autoPict="0">
                <anchor moveWithCells="1">
                  <from>
                    <xdr:col>11</xdr:col>
                    <xdr:colOff>133350</xdr:colOff>
                    <xdr:row>24</xdr:row>
                    <xdr:rowOff>561975</xdr:rowOff>
                  </from>
                  <to>
                    <xdr:col>11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65" name="Check Box 161">
              <controlPr defaultSize="0" autoFill="0" autoLine="0" autoPict="0">
                <anchor moveWithCells="1">
                  <from>
                    <xdr:col>11</xdr:col>
                    <xdr:colOff>133350</xdr:colOff>
                    <xdr:row>25</xdr:row>
                    <xdr:rowOff>561975</xdr:rowOff>
                  </from>
                  <to>
                    <xdr:col>11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66" name="Check Box 162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561975</xdr:rowOff>
                  </from>
                  <to>
                    <xdr:col>11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67" name="Check Box 163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561975</xdr:rowOff>
                  </from>
                  <to>
                    <xdr:col>11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1"/>
  <sheetViews>
    <sheetView view="pageLayout" zoomScale="90" zoomScaleNormal="100" zoomScalePageLayoutView="90" workbookViewId="0">
      <selection activeCell="C3" sqref="C3"/>
    </sheetView>
  </sheetViews>
  <sheetFormatPr defaultColWidth="8.85546875" defaultRowHeight="15" x14ac:dyDescent="0.25"/>
  <cols>
    <col min="1" max="1" width="3.5703125" style="27" customWidth="1"/>
    <col min="2" max="2" width="15.5703125" style="9" customWidth="1"/>
    <col min="3" max="3" width="24.140625" style="9" customWidth="1"/>
    <col min="4" max="4" width="12.42578125" style="9" customWidth="1"/>
    <col min="5" max="5" width="7.28515625" style="9" customWidth="1"/>
    <col min="6" max="8" width="8" style="9" customWidth="1"/>
    <col min="9" max="9" width="8.140625" style="9" customWidth="1"/>
    <col min="10" max="10" width="7.85546875" style="9" customWidth="1"/>
    <col min="11" max="11" width="8.140625" style="9" customWidth="1"/>
    <col min="12" max="13" width="9.28515625" style="9" customWidth="1"/>
    <col min="14" max="14" width="3.5703125" style="27" customWidth="1"/>
    <col min="15" max="15" width="42.140625" style="27" customWidth="1"/>
    <col min="16" max="16" width="56.7109375" style="9" customWidth="1"/>
    <col min="17" max="17" width="10.7109375" style="9" customWidth="1"/>
    <col min="18" max="18" width="8.5703125" style="9" customWidth="1"/>
    <col min="19" max="19" width="2" style="9" customWidth="1"/>
    <col min="20" max="16384" width="8.85546875" style="9"/>
  </cols>
  <sheetData>
    <row r="1" spans="1:25" ht="18.75" customHeight="1" x14ac:dyDescent="0.35">
      <c r="A1" s="29"/>
      <c r="B1" s="67"/>
      <c r="C1" s="67"/>
      <c r="D1" s="67"/>
      <c r="E1" s="67"/>
      <c r="F1" s="71"/>
      <c r="G1" s="71"/>
      <c r="H1" s="71"/>
      <c r="I1" s="71"/>
      <c r="K1" s="108" t="s">
        <v>4</v>
      </c>
      <c r="L1" s="108"/>
      <c r="M1" s="108"/>
      <c r="N1" s="29"/>
      <c r="O1" s="8" t="s">
        <v>6</v>
      </c>
      <c r="P1" s="8" t="s">
        <v>7</v>
      </c>
      <c r="Q1" s="105" t="s">
        <v>27</v>
      </c>
      <c r="R1" s="105"/>
    </row>
    <row r="2" spans="1:25" ht="15" customHeight="1" x14ac:dyDescent="0.25">
      <c r="A2" s="29"/>
      <c r="B2" s="25" t="s">
        <v>77</v>
      </c>
      <c r="C2" s="47">
        <f>'Start Here'!B1</f>
        <v>0</v>
      </c>
      <c r="D2" s="67"/>
      <c r="E2" s="67"/>
      <c r="F2" s="67"/>
      <c r="G2" s="67"/>
      <c r="H2" s="67"/>
      <c r="I2" s="67"/>
      <c r="K2" s="109">
        <f>'Start Here'!K2:K2</f>
        <v>45170</v>
      </c>
      <c r="L2" s="109"/>
      <c r="M2" s="109"/>
      <c r="N2" s="1"/>
      <c r="O2" s="65" t="s">
        <v>39</v>
      </c>
      <c r="P2" s="65" t="s">
        <v>39</v>
      </c>
      <c r="Q2" s="105"/>
      <c r="R2" s="105"/>
    </row>
    <row r="3" spans="1:25" ht="15" customHeight="1" x14ac:dyDescent="0.35">
      <c r="A3" s="29"/>
      <c r="B3" s="25" t="s">
        <v>78</v>
      </c>
      <c r="C3" s="47">
        <f>'Start Here'!B2</f>
        <v>0</v>
      </c>
      <c r="D3" s="67"/>
      <c r="E3" s="67"/>
      <c r="K3" s="19"/>
      <c r="L3" s="19"/>
      <c r="M3" s="19"/>
      <c r="N3" s="29"/>
      <c r="O3" s="65" t="s">
        <v>40</v>
      </c>
      <c r="P3" s="65" t="s">
        <v>37</v>
      </c>
      <c r="Q3" s="105"/>
      <c r="R3" s="105"/>
      <c r="T3" s="6"/>
      <c r="U3" s="6"/>
      <c r="V3" s="6"/>
      <c r="W3" s="6"/>
      <c r="X3" s="6"/>
      <c r="Y3" s="6"/>
    </row>
    <row r="4" spans="1:25" ht="15" customHeight="1" x14ac:dyDescent="0.35">
      <c r="A4" s="29"/>
      <c r="B4" s="88" t="s">
        <v>79</v>
      </c>
      <c r="C4" s="47">
        <f>'Start Here'!B3</f>
        <v>0</v>
      </c>
      <c r="D4" s="67"/>
      <c r="E4" s="67"/>
      <c r="K4" s="108" t="s">
        <v>5</v>
      </c>
      <c r="L4" s="108"/>
      <c r="M4" s="108"/>
      <c r="N4" s="29"/>
      <c r="O4" s="65" t="s">
        <v>41</v>
      </c>
      <c r="P4" s="65" t="s">
        <v>1</v>
      </c>
      <c r="Q4" s="105"/>
      <c r="R4" s="105"/>
      <c r="T4" s="6"/>
      <c r="U4" s="6"/>
      <c r="V4" s="6"/>
      <c r="W4" s="6"/>
      <c r="X4" s="6"/>
      <c r="Y4" s="6"/>
    </row>
    <row r="5" spans="1:25" ht="15" customHeight="1" x14ac:dyDescent="0.25">
      <c r="A5" s="29"/>
      <c r="B5" s="25" t="s">
        <v>80</v>
      </c>
      <c r="C5" s="94">
        <f>'Start Here'!B4</f>
        <v>0</v>
      </c>
      <c r="D5" s="67"/>
      <c r="E5" s="67"/>
      <c r="F5" s="39"/>
      <c r="G5" s="67"/>
      <c r="H5" s="67"/>
      <c r="I5" s="67"/>
      <c r="K5" s="107">
        <f>'Start Here'!K5:K5</f>
        <v>45184</v>
      </c>
      <c r="L5" s="107"/>
      <c r="M5" s="107"/>
      <c r="N5" s="29"/>
      <c r="O5" s="65" t="s">
        <v>43</v>
      </c>
      <c r="P5" s="65" t="s">
        <v>42</v>
      </c>
      <c r="Q5" s="105"/>
      <c r="R5" s="105"/>
      <c r="T5" s="6"/>
      <c r="U5" s="6"/>
      <c r="V5" s="6"/>
      <c r="W5" s="6"/>
      <c r="X5" s="6"/>
      <c r="Y5" s="6"/>
    </row>
    <row r="6" spans="1:25" ht="15" customHeight="1" x14ac:dyDescent="0.25">
      <c r="A6" s="29"/>
      <c r="N6" s="29"/>
      <c r="O6" s="29"/>
      <c r="T6" s="6"/>
      <c r="U6" s="6"/>
      <c r="V6" s="6"/>
      <c r="W6" s="6"/>
      <c r="X6" s="6"/>
      <c r="Y6" s="6"/>
    </row>
    <row r="7" spans="1:25" ht="7.15" customHeight="1" x14ac:dyDescent="0.25">
      <c r="D7" s="7"/>
      <c r="E7" s="7"/>
      <c r="F7" s="7"/>
      <c r="G7" s="7"/>
      <c r="H7" s="7"/>
      <c r="I7" s="7"/>
      <c r="J7" s="7"/>
      <c r="K7" s="7"/>
      <c r="T7" s="6"/>
      <c r="U7" s="6"/>
      <c r="V7" s="6"/>
      <c r="W7" s="6"/>
      <c r="X7" s="6"/>
      <c r="Y7" s="6"/>
    </row>
    <row r="8" spans="1:25" ht="15" customHeight="1" x14ac:dyDescent="0.25">
      <c r="B8" s="20"/>
      <c r="D8" s="78" t="s">
        <v>12</v>
      </c>
      <c r="E8" s="104" t="s">
        <v>11</v>
      </c>
      <c r="F8" s="104"/>
      <c r="G8" s="104"/>
      <c r="H8" s="7"/>
      <c r="I8" s="7"/>
      <c r="J8" s="7"/>
      <c r="K8" s="7"/>
    </row>
    <row r="9" spans="1:25" ht="33.75" customHeight="1" x14ac:dyDescent="0.35">
      <c r="D9" s="79" t="s">
        <v>36</v>
      </c>
      <c r="E9" s="106" t="s">
        <v>29</v>
      </c>
      <c r="F9" s="106"/>
      <c r="G9" s="106"/>
      <c r="H9" s="7"/>
      <c r="I9" s="7"/>
      <c r="J9" s="7"/>
      <c r="K9" s="7"/>
      <c r="O9" s="11" t="s">
        <v>2</v>
      </c>
    </row>
    <row r="10" spans="1:25" ht="46.9" customHeight="1" x14ac:dyDescent="0.25">
      <c r="A10" s="1"/>
      <c r="B10" s="21" t="s">
        <v>47</v>
      </c>
      <c r="C10" s="70" t="s">
        <v>13</v>
      </c>
      <c r="D10" s="18" t="s">
        <v>35</v>
      </c>
      <c r="E10" s="26" t="s">
        <v>30</v>
      </c>
      <c r="F10" s="26" t="s">
        <v>33</v>
      </c>
      <c r="G10" s="26" t="s">
        <v>32</v>
      </c>
      <c r="H10" s="26" t="s">
        <v>32</v>
      </c>
      <c r="I10" s="26" t="s">
        <v>32</v>
      </c>
      <c r="J10" s="26" t="s">
        <v>32</v>
      </c>
      <c r="K10" s="26" t="s">
        <v>32</v>
      </c>
      <c r="L10" s="21" t="s">
        <v>3</v>
      </c>
      <c r="M10" s="21" t="s">
        <v>76</v>
      </c>
      <c r="O10" s="21" t="s">
        <v>23</v>
      </c>
      <c r="P10" s="21" t="s">
        <v>14</v>
      </c>
    </row>
    <row r="11" spans="1:25" x14ac:dyDescent="0.25">
      <c r="A11" s="12">
        <v>1</v>
      </c>
      <c r="B11" s="10"/>
      <c r="C11" s="69"/>
      <c r="D11" s="14" t="b">
        <v>0</v>
      </c>
      <c r="E11" s="13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99">
        <f>SUM(Disregard!I28:P28)</f>
        <v>0</v>
      </c>
      <c r="M11" s="100">
        <f>Disregard!AB28/454*1.5</f>
        <v>0.99118942731277537</v>
      </c>
      <c r="N11" s="12">
        <v>1</v>
      </c>
      <c r="O11" s="3"/>
      <c r="P11" s="17"/>
    </row>
    <row r="12" spans="1:25" x14ac:dyDescent="0.25">
      <c r="A12" s="12">
        <v>2</v>
      </c>
      <c r="B12" s="10"/>
      <c r="C12" s="69"/>
      <c r="D12" s="14" t="b">
        <v>0</v>
      </c>
      <c r="E12" s="13"/>
      <c r="F12" s="13" t="b">
        <v>0</v>
      </c>
      <c r="G12" s="13"/>
      <c r="H12" s="13"/>
      <c r="I12" s="13"/>
      <c r="J12" s="13"/>
      <c r="K12" s="13"/>
      <c r="L12" s="99">
        <f>SUM(Disregard!I29:P29)</f>
        <v>0</v>
      </c>
      <c r="M12" s="100">
        <f>Disregard!AB29/454*1.5</f>
        <v>0.99118942731277537</v>
      </c>
      <c r="N12" s="12">
        <v>2</v>
      </c>
      <c r="O12" s="3"/>
      <c r="P12" s="17"/>
    </row>
    <row r="13" spans="1:25" x14ac:dyDescent="0.25">
      <c r="A13" s="12">
        <v>3</v>
      </c>
      <c r="B13" s="10"/>
      <c r="C13" s="69"/>
      <c r="D13" s="14"/>
      <c r="E13" s="13"/>
      <c r="F13" s="13" t="b">
        <v>0</v>
      </c>
      <c r="G13" s="13"/>
      <c r="H13" s="13"/>
      <c r="I13" s="13" t="b">
        <v>0</v>
      </c>
      <c r="J13" s="13"/>
      <c r="K13" s="13"/>
      <c r="L13" s="99">
        <f>SUM(Disregard!I30:P30)</f>
        <v>0</v>
      </c>
      <c r="M13" s="100">
        <f>Disregard!AB30/454*1.5</f>
        <v>0.99118942731277537</v>
      </c>
      <c r="N13" s="12">
        <v>3</v>
      </c>
      <c r="O13" s="3"/>
      <c r="P13" s="17"/>
    </row>
    <row r="14" spans="1:25" x14ac:dyDescent="0.25">
      <c r="A14" s="12">
        <v>4</v>
      </c>
      <c r="B14" s="10"/>
      <c r="C14" s="69"/>
      <c r="D14" s="14"/>
      <c r="E14" s="13"/>
      <c r="F14" s="13"/>
      <c r="G14" s="13"/>
      <c r="H14" s="13"/>
      <c r="I14" s="13"/>
      <c r="J14" s="13"/>
      <c r="K14" s="13"/>
      <c r="L14" s="99">
        <f>SUM(Disregard!I31:P31)</f>
        <v>0</v>
      </c>
      <c r="M14" s="100">
        <f>Disregard!AB31/454*1.5</f>
        <v>0.99118942731277537</v>
      </c>
      <c r="N14" s="12">
        <v>4</v>
      </c>
      <c r="O14" s="3"/>
      <c r="P14" s="17"/>
    </row>
    <row r="15" spans="1:25" x14ac:dyDescent="0.25">
      <c r="A15" s="12">
        <v>5</v>
      </c>
      <c r="B15" s="10"/>
      <c r="C15" s="69"/>
      <c r="D15" s="14"/>
      <c r="E15" s="13" t="b">
        <v>0</v>
      </c>
      <c r="F15" s="13"/>
      <c r="G15" s="13"/>
      <c r="H15" s="13"/>
      <c r="I15" s="13"/>
      <c r="J15" s="13"/>
      <c r="K15" s="13"/>
      <c r="L15" s="99">
        <f>SUM(Disregard!I32:P32)</f>
        <v>0</v>
      </c>
      <c r="M15" s="100">
        <f>Disregard!AB32/454*1.5</f>
        <v>0.99118942731277537</v>
      </c>
      <c r="N15" s="12">
        <v>5</v>
      </c>
      <c r="O15" s="3"/>
      <c r="P15" s="17"/>
    </row>
    <row r="16" spans="1:25" x14ac:dyDescent="0.25">
      <c r="A16" s="12">
        <v>6</v>
      </c>
      <c r="B16" s="10"/>
      <c r="C16" s="69"/>
      <c r="D16" s="14"/>
      <c r="E16" s="13"/>
      <c r="F16" s="13" t="b">
        <v>0</v>
      </c>
      <c r="G16" s="13" t="b">
        <v>0</v>
      </c>
      <c r="H16" s="13"/>
      <c r="I16" s="13"/>
      <c r="J16" s="13"/>
      <c r="K16" s="13"/>
      <c r="L16" s="99">
        <f>SUM(Disregard!I33:P33)</f>
        <v>0</v>
      </c>
      <c r="M16" s="100">
        <f>Disregard!AB33/454*1.5</f>
        <v>0.99118942731277537</v>
      </c>
      <c r="N16" s="12">
        <v>6</v>
      </c>
      <c r="O16" s="3"/>
      <c r="P16" s="17"/>
    </row>
    <row r="17" spans="1:16" x14ac:dyDescent="0.25">
      <c r="A17" s="12">
        <v>7</v>
      </c>
      <c r="B17" s="10"/>
      <c r="C17" s="69"/>
      <c r="D17" s="14"/>
      <c r="E17" s="13"/>
      <c r="F17" s="13"/>
      <c r="G17" s="13"/>
      <c r="H17" s="13"/>
      <c r="I17" s="13"/>
      <c r="J17" s="13"/>
      <c r="K17" s="13"/>
      <c r="L17" s="99">
        <f>SUM(Disregard!I34:P34)</f>
        <v>0</v>
      </c>
      <c r="M17" s="100">
        <f>Disregard!AB34/454*1.5</f>
        <v>0.99118942731277537</v>
      </c>
      <c r="N17" s="12">
        <v>7</v>
      </c>
      <c r="O17" s="3"/>
      <c r="P17" s="17"/>
    </row>
    <row r="18" spans="1:16" x14ac:dyDescent="0.25">
      <c r="A18" s="12">
        <v>8</v>
      </c>
      <c r="B18" s="10"/>
      <c r="C18" s="69"/>
      <c r="D18" s="14"/>
      <c r="E18" s="13"/>
      <c r="F18" s="13"/>
      <c r="G18" s="13"/>
      <c r="H18" s="13"/>
      <c r="I18" s="13"/>
      <c r="J18" s="13"/>
      <c r="K18" s="13"/>
      <c r="L18" s="99">
        <f>SUM(Disregard!I35:P35)</f>
        <v>0</v>
      </c>
      <c r="M18" s="100">
        <f>Disregard!AB35/454*1.5</f>
        <v>0.99118942731277537</v>
      </c>
      <c r="N18" s="12">
        <v>8</v>
      </c>
      <c r="O18" s="3"/>
      <c r="P18" s="17"/>
    </row>
    <row r="19" spans="1:16" x14ac:dyDescent="0.25">
      <c r="A19" s="12">
        <v>9</v>
      </c>
      <c r="B19" s="10"/>
      <c r="C19" s="69"/>
      <c r="D19" s="14"/>
      <c r="E19" s="13"/>
      <c r="F19" s="13"/>
      <c r="G19" s="13"/>
      <c r="H19" s="13"/>
      <c r="I19" s="13"/>
      <c r="J19" s="13"/>
      <c r="K19" s="13"/>
      <c r="L19" s="99">
        <f>SUM(Disregard!I36:P36)</f>
        <v>0</v>
      </c>
      <c r="M19" s="100">
        <f>Disregard!AB36/454*1.5</f>
        <v>0.99118942731277537</v>
      </c>
      <c r="N19" s="12">
        <v>9</v>
      </c>
      <c r="O19" s="3"/>
      <c r="P19" s="17"/>
    </row>
    <row r="20" spans="1:16" x14ac:dyDescent="0.25">
      <c r="A20" s="12">
        <v>10</v>
      </c>
      <c r="B20" s="10"/>
      <c r="C20" s="69"/>
      <c r="D20" s="14"/>
      <c r="E20" s="13"/>
      <c r="F20" s="13"/>
      <c r="G20" s="13"/>
      <c r="H20" s="13"/>
      <c r="I20" s="13"/>
      <c r="J20" s="13"/>
      <c r="K20" s="13"/>
      <c r="L20" s="99">
        <f>SUM(Disregard!I37:P37)</f>
        <v>0</v>
      </c>
      <c r="M20" s="100">
        <f>Disregard!AB37/454*1.5</f>
        <v>0.99118942731277537</v>
      </c>
      <c r="N20" s="12">
        <v>10</v>
      </c>
      <c r="O20" s="3"/>
      <c r="P20" s="17"/>
    </row>
    <row r="21" spans="1:16" x14ac:dyDescent="0.25">
      <c r="A21" s="12">
        <v>11</v>
      </c>
      <c r="B21" s="10"/>
      <c r="C21" s="69"/>
      <c r="D21" s="14"/>
      <c r="E21" s="13"/>
      <c r="F21" s="13"/>
      <c r="G21" s="13"/>
      <c r="H21" s="13"/>
      <c r="I21" s="13"/>
      <c r="J21" s="13"/>
      <c r="K21" s="13"/>
      <c r="L21" s="99">
        <f>SUM(Disregard!I38:P38)</f>
        <v>0</v>
      </c>
      <c r="M21" s="100">
        <f>Disregard!AB38/454*1.5</f>
        <v>0.99118942731277537</v>
      </c>
      <c r="N21" s="12">
        <v>11</v>
      </c>
      <c r="O21" s="3"/>
      <c r="P21" s="17"/>
    </row>
    <row r="22" spans="1:16" x14ac:dyDescent="0.25">
      <c r="A22" s="12">
        <v>12</v>
      </c>
      <c r="B22" s="10"/>
      <c r="C22" s="69"/>
      <c r="D22" s="14"/>
      <c r="E22" s="13"/>
      <c r="F22" s="13"/>
      <c r="G22" s="13"/>
      <c r="H22" s="13"/>
      <c r="I22" s="13"/>
      <c r="J22" s="13"/>
      <c r="K22" s="13"/>
      <c r="L22" s="99">
        <f>SUM(Disregard!I39:P39)</f>
        <v>0</v>
      </c>
      <c r="M22" s="100">
        <f>Disregard!AB39/454*1.5</f>
        <v>0.99118942731277537</v>
      </c>
      <c r="N22" s="12">
        <v>12</v>
      </c>
      <c r="O22" s="3"/>
      <c r="P22" s="17"/>
    </row>
    <row r="23" spans="1:16" x14ac:dyDescent="0.25">
      <c r="A23" s="12">
        <v>13</v>
      </c>
      <c r="B23" s="10"/>
      <c r="C23" s="69"/>
      <c r="D23" s="14"/>
      <c r="E23" s="13"/>
      <c r="F23" s="13"/>
      <c r="G23" s="13"/>
      <c r="H23" s="13"/>
      <c r="I23" s="13"/>
      <c r="J23" s="13"/>
      <c r="K23" s="13"/>
      <c r="L23" s="99">
        <f>SUM(Disregard!I40:P40)</f>
        <v>0</v>
      </c>
      <c r="M23" s="100">
        <f>Disregard!AB40/454*1.5</f>
        <v>0.99118942731277537</v>
      </c>
      <c r="N23" s="12">
        <v>13</v>
      </c>
      <c r="O23" s="3"/>
      <c r="P23" s="17"/>
    </row>
    <row r="24" spans="1:16" x14ac:dyDescent="0.25">
      <c r="A24" s="12">
        <v>14</v>
      </c>
      <c r="B24" s="10"/>
      <c r="C24" s="69"/>
      <c r="D24" s="14"/>
      <c r="E24" s="13"/>
      <c r="F24" s="13"/>
      <c r="G24" s="13"/>
      <c r="H24" s="13"/>
      <c r="I24" s="13"/>
      <c r="J24" s="13"/>
      <c r="K24" s="13"/>
      <c r="L24" s="99">
        <f>SUM(Disregard!I41:P41)</f>
        <v>0</v>
      </c>
      <c r="M24" s="100">
        <f>Disregard!AB41/454*1.5</f>
        <v>0.99118942731277537</v>
      </c>
      <c r="N24" s="12">
        <v>14</v>
      </c>
      <c r="O24" s="3"/>
      <c r="P24" s="17"/>
    </row>
    <row r="25" spans="1:16" x14ac:dyDescent="0.25">
      <c r="A25" s="12">
        <v>15</v>
      </c>
      <c r="B25" s="10"/>
      <c r="C25" s="69"/>
      <c r="D25" s="14"/>
      <c r="E25" s="13"/>
      <c r="F25" s="13"/>
      <c r="G25" s="13"/>
      <c r="H25" s="13"/>
      <c r="I25" s="13"/>
      <c r="J25" s="13"/>
      <c r="K25" s="13"/>
      <c r="L25" s="99">
        <f>SUM(Disregard!I42:P42)</f>
        <v>0</v>
      </c>
      <c r="M25" s="100">
        <f>Disregard!AB42/454*1.5</f>
        <v>0.99118942731277537</v>
      </c>
      <c r="N25" s="12">
        <v>15</v>
      </c>
      <c r="O25" s="3"/>
      <c r="P25" s="17"/>
    </row>
    <row r="26" spans="1:16" x14ac:dyDescent="0.25">
      <c r="A26" s="12">
        <v>16</v>
      </c>
      <c r="B26" s="10"/>
      <c r="C26" s="69"/>
      <c r="D26" s="14"/>
      <c r="E26" s="13"/>
      <c r="F26" s="13"/>
      <c r="G26" s="13"/>
      <c r="H26" s="13"/>
      <c r="I26" s="13"/>
      <c r="J26" s="13"/>
      <c r="K26" s="13"/>
      <c r="L26" s="99">
        <f>SUM(Disregard!I43:P43)</f>
        <v>0</v>
      </c>
      <c r="M26" s="100">
        <f>Disregard!AB43/454*1.5</f>
        <v>0.99118942731277537</v>
      </c>
      <c r="N26" s="12">
        <v>16</v>
      </c>
      <c r="O26" s="3"/>
      <c r="P26" s="17"/>
    </row>
    <row r="27" spans="1:16" x14ac:dyDescent="0.25">
      <c r="A27" s="12">
        <v>17</v>
      </c>
      <c r="B27" s="10"/>
      <c r="C27" s="69"/>
      <c r="D27" s="14"/>
      <c r="E27" s="13"/>
      <c r="F27" s="13"/>
      <c r="G27" s="13"/>
      <c r="H27" s="13"/>
      <c r="I27" s="13"/>
      <c r="J27" s="13"/>
      <c r="K27" s="13"/>
      <c r="L27" s="99">
        <f>SUM(Disregard!I44:P44)</f>
        <v>0</v>
      </c>
      <c r="M27" s="100">
        <f>Disregard!AB44/454*1.5</f>
        <v>0.99118942731277537</v>
      </c>
      <c r="N27" s="12">
        <v>17</v>
      </c>
      <c r="O27" s="3"/>
      <c r="P27" s="17"/>
    </row>
    <row r="28" spans="1:16" x14ac:dyDescent="0.25">
      <c r="A28" s="12">
        <v>18</v>
      </c>
      <c r="B28" s="10"/>
      <c r="C28" s="69"/>
      <c r="D28" s="14" t="b">
        <v>0</v>
      </c>
      <c r="E28" s="13" t="b">
        <v>0</v>
      </c>
      <c r="F28" s="13" t="b">
        <v>0</v>
      </c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99">
        <f>SUM(Disregard!I45:P45)</f>
        <v>0</v>
      </c>
      <c r="M28" s="100">
        <f>Disregard!AB45/454*1.5</f>
        <v>0.99118942731277537</v>
      </c>
      <c r="N28" s="12">
        <v>18</v>
      </c>
      <c r="O28" s="3"/>
      <c r="P28" s="17"/>
    </row>
    <row r="29" spans="1:16" x14ac:dyDescent="0.25">
      <c r="D29" s="7"/>
      <c r="E29" s="7"/>
      <c r="F29" s="37"/>
      <c r="G29" s="37"/>
      <c r="H29" s="37"/>
      <c r="I29" s="37"/>
      <c r="J29" s="37"/>
      <c r="K29" s="22" t="s">
        <v>17</v>
      </c>
      <c r="L29" s="31">
        <f>SUM(L11:L28)</f>
        <v>0</v>
      </c>
      <c r="M29" s="31"/>
      <c r="N29" s="5"/>
    </row>
    <row r="30" spans="1:16" x14ac:dyDescent="0.25">
      <c r="K30" s="22" t="s">
        <v>22</v>
      </c>
      <c r="L30" s="38">
        <f>Wheat!M29+Oat!L29+Triticale!L29+Rye!M29+Barley!L29+Ryegrass!L29</f>
        <v>0</v>
      </c>
      <c r="M30" s="38"/>
      <c r="N30" s="5"/>
    </row>
    <row r="31" spans="1:16" x14ac:dyDescent="0.25">
      <c r="B31" s="2"/>
      <c r="C31" s="2"/>
      <c r="D31" s="2"/>
      <c r="E31" s="2"/>
      <c r="F31" s="2"/>
      <c r="H31" s="22"/>
      <c r="I31" s="22"/>
      <c r="J31" s="22"/>
      <c r="K31" s="25"/>
      <c r="L31" s="27"/>
      <c r="M31" s="29"/>
      <c r="O31" s="9"/>
    </row>
  </sheetData>
  <mergeCells count="7">
    <mergeCell ref="Q1:R5"/>
    <mergeCell ref="E9:G9"/>
    <mergeCell ref="E8:G8"/>
    <mergeCell ref="K1:M1"/>
    <mergeCell ref="K2:M2"/>
    <mergeCell ref="K4:M4"/>
    <mergeCell ref="K5:M5"/>
  </mergeCells>
  <conditionalFormatting sqref="L11:L28">
    <cfRule type="cellIs" dxfId="24" priority="10" operator="lessThanOrEqual">
      <formula>0</formula>
    </cfRule>
  </conditionalFormatting>
  <conditionalFormatting sqref="F1:I1">
    <cfRule type="cellIs" dxfId="23" priority="5" operator="equal">
      <formula>0</formula>
    </cfRule>
  </conditionalFormatting>
  <conditionalFormatting sqref="F1:I1">
    <cfRule type="cellIs" dxfId="22" priority="4" operator="equal">
      <formula>0</formula>
    </cfRule>
  </conditionalFormatting>
  <conditionalFormatting sqref="C2:C5">
    <cfRule type="cellIs" dxfId="21" priority="3" operator="equal">
      <formula>0</formula>
    </cfRule>
  </conditionalFormatting>
  <conditionalFormatting sqref="M11:M28">
    <cfRule type="cellIs" dxfId="20" priority="1" operator="lessThan">
      <formula>1.13</formula>
    </cfRule>
  </conditionalFormatting>
  <hyperlinks>
    <hyperlink ref="O5" r:id="rId1" display="daniel.mailhot@uga.edu" xr:uid="{00000000-0004-0000-0200-000000000000}"/>
  </hyperlinks>
  <pageMargins left="0.25" right="0.3" top="0.75" bottom="0.75" header="0.4" footer="0.3"/>
  <pageSetup orientation="landscape" r:id="rId2"/>
  <headerFooter>
    <oddHeader xml:space="preserve">&amp;C&amp;"-,Bold"&amp;20Application for 2023-24 GA and FL Oat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1"/>
  <sheetViews>
    <sheetView view="pageLayout" zoomScale="90" zoomScaleNormal="100" zoomScalePageLayoutView="90" workbookViewId="0">
      <selection activeCell="C5" sqref="C5"/>
    </sheetView>
  </sheetViews>
  <sheetFormatPr defaultColWidth="8.85546875" defaultRowHeight="15" x14ac:dyDescent="0.25"/>
  <cols>
    <col min="1" max="1" width="3.5703125" style="27" customWidth="1"/>
    <col min="2" max="2" width="15.5703125" style="9" customWidth="1"/>
    <col min="3" max="3" width="24.140625" style="9" customWidth="1"/>
    <col min="4" max="7" width="9.42578125" style="9" customWidth="1"/>
    <col min="8" max="8" width="8" style="9" customWidth="1"/>
    <col min="9" max="9" width="8.140625" style="9" customWidth="1"/>
    <col min="10" max="10" width="7.85546875" style="9" customWidth="1"/>
    <col min="11" max="11" width="8.140625" style="9" customWidth="1"/>
    <col min="12" max="13" width="9.28515625" style="9" customWidth="1"/>
    <col min="14" max="14" width="3.5703125" style="27" customWidth="1"/>
    <col min="15" max="15" width="42.140625" style="27" customWidth="1"/>
    <col min="16" max="16" width="56.7109375" style="9" customWidth="1"/>
    <col min="17" max="17" width="10.7109375" style="9" customWidth="1"/>
    <col min="18" max="18" width="8.5703125" style="9" customWidth="1"/>
    <col min="19" max="19" width="2" style="9" customWidth="1"/>
    <col min="20" max="16384" width="8.85546875" style="9"/>
  </cols>
  <sheetData>
    <row r="1" spans="1:25" ht="18.75" customHeight="1" x14ac:dyDescent="0.35">
      <c r="A1" s="29"/>
      <c r="B1" s="67"/>
      <c r="C1" s="67"/>
      <c r="D1" s="67"/>
      <c r="E1" s="67"/>
      <c r="F1" s="71"/>
      <c r="G1" s="71"/>
      <c r="H1" s="71"/>
      <c r="I1" s="71"/>
      <c r="K1" s="108" t="s">
        <v>4</v>
      </c>
      <c r="L1" s="108"/>
      <c r="M1" s="108"/>
      <c r="N1" s="29"/>
      <c r="O1" s="8" t="s">
        <v>6</v>
      </c>
      <c r="P1" s="8" t="s">
        <v>7</v>
      </c>
      <c r="Q1" s="105" t="s">
        <v>27</v>
      </c>
      <c r="R1" s="105"/>
    </row>
    <row r="2" spans="1:25" ht="15" customHeight="1" x14ac:dyDescent="0.25">
      <c r="A2" s="29"/>
      <c r="B2" s="25" t="s">
        <v>77</v>
      </c>
      <c r="C2" s="47">
        <f>'Start Here'!B1</f>
        <v>0</v>
      </c>
      <c r="D2" s="67"/>
      <c r="E2" s="67"/>
      <c r="F2" s="67"/>
      <c r="G2" s="67"/>
      <c r="H2" s="67"/>
      <c r="I2" s="67"/>
      <c r="K2" s="109">
        <f>'Start Here'!K2:K2</f>
        <v>45170</v>
      </c>
      <c r="L2" s="109"/>
      <c r="M2" s="109"/>
      <c r="N2" s="1"/>
      <c r="O2" s="65" t="s">
        <v>39</v>
      </c>
      <c r="P2" s="65" t="s">
        <v>39</v>
      </c>
      <c r="Q2" s="105"/>
      <c r="R2" s="105"/>
    </row>
    <row r="3" spans="1:25" ht="15" customHeight="1" x14ac:dyDescent="0.35">
      <c r="A3" s="29"/>
      <c r="B3" s="25" t="s">
        <v>78</v>
      </c>
      <c r="C3" s="47">
        <f>'Start Here'!B2</f>
        <v>0</v>
      </c>
      <c r="D3" s="67"/>
      <c r="E3" s="67"/>
      <c r="K3" s="19"/>
      <c r="L3" s="19"/>
      <c r="M3" s="19"/>
      <c r="N3" s="29"/>
      <c r="O3" s="65" t="s">
        <v>40</v>
      </c>
      <c r="P3" s="65" t="s">
        <v>37</v>
      </c>
      <c r="Q3" s="105"/>
      <c r="R3" s="105"/>
      <c r="T3" s="6"/>
      <c r="U3" s="6"/>
      <c r="V3" s="6"/>
      <c r="W3" s="6"/>
      <c r="X3" s="6"/>
      <c r="Y3" s="6"/>
    </row>
    <row r="4" spans="1:25" ht="15" customHeight="1" x14ac:dyDescent="0.35">
      <c r="A4" s="29"/>
      <c r="B4" s="88" t="s">
        <v>79</v>
      </c>
      <c r="C4" s="47">
        <f>'Start Here'!B3</f>
        <v>0</v>
      </c>
      <c r="D4" s="67"/>
      <c r="E4" s="67"/>
      <c r="K4" s="108" t="s">
        <v>5</v>
      </c>
      <c r="L4" s="108"/>
      <c r="M4" s="108"/>
      <c r="N4" s="29"/>
      <c r="O4" s="65" t="s">
        <v>41</v>
      </c>
      <c r="P4" s="65" t="s">
        <v>1</v>
      </c>
      <c r="Q4" s="105"/>
      <c r="R4" s="105"/>
      <c r="T4" s="6"/>
      <c r="U4" s="6"/>
      <c r="V4" s="6"/>
      <c r="W4" s="6"/>
      <c r="X4" s="6"/>
      <c r="Y4" s="6"/>
    </row>
    <row r="5" spans="1:25" ht="15" customHeight="1" x14ac:dyDescent="0.25">
      <c r="A5" s="29"/>
      <c r="B5" s="25" t="s">
        <v>80</v>
      </c>
      <c r="C5" s="94">
        <f>'Start Here'!B4</f>
        <v>0</v>
      </c>
      <c r="D5" s="67"/>
      <c r="E5" s="67"/>
      <c r="F5" s="39"/>
      <c r="G5" s="67"/>
      <c r="H5" s="67"/>
      <c r="I5" s="67"/>
      <c r="K5" s="107">
        <f>'Start Here'!K5:K5</f>
        <v>45184</v>
      </c>
      <c r="L5" s="107"/>
      <c r="M5" s="107"/>
      <c r="N5" s="29"/>
      <c r="O5" s="65" t="s">
        <v>43</v>
      </c>
      <c r="P5" s="65" t="s">
        <v>42</v>
      </c>
      <c r="Q5" s="105"/>
      <c r="R5" s="105"/>
      <c r="T5" s="6"/>
      <c r="U5" s="6"/>
      <c r="V5" s="6"/>
      <c r="W5" s="6"/>
      <c r="X5" s="6"/>
      <c r="Y5" s="6"/>
    </row>
    <row r="6" spans="1:25" ht="15" customHeight="1" x14ac:dyDescent="0.25">
      <c r="A6" s="29"/>
      <c r="N6" s="29"/>
      <c r="O6" s="29"/>
      <c r="Q6" s="105"/>
      <c r="R6" s="105"/>
      <c r="T6" s="6"/>
      <c r="U6" s="6"/>
      <c r="V6" s="6"/>
      <c r="W6" s="6"/>
      <c r="X6" s="6"/>
      <c r="Y6" s="6"/>
    </row>
    <row r="7" spans="1:25" ht="7.15" customHeight="1" x14ac:dyDescent="0.25">
      <c r="D7" s="7"/>
      <c r="E7" s="7"/>
      <c r="F7" s="7"/>
      <c r="G7" s="7"/>
      <c r="Q7" s="105"/>
      <c r="R7" s="105"/>
      <c r="T7" s="6"/>
      <c r="U7" s="6"/>
      <c r="V7" s="6"/>
      <c r="W7" s="6"/>
      <c r="X7" s="6"/>
      <c r="Y7" s="6"/>
    </row>
    <row r="8" spans="1:25" ht="15" customHeight="1" x14ac:dyDescent="0.25">
      <c r="B8" s="20"/>
      <c r="D8" s="78" t="s">
        <v>12</v>
      </c>
      <c r="E8" s="104" t="s">
        <v>11</v>
      </c>
      <c r="F8" s="104"/>
      <c r="G8" s="104"/>
    </row>
    <row r="9" spans="1:25" ht="33.75" customHeight="1" x14ac:dyDescent="0.35">
      <c r="D9" s="79" t="s">
        <v>87</v>
      </c>
      <c r="E9" s="106" t="s">
        <v>29</v>
      </c>
      <c r="F9" s="106"/>
      <c r="G9" s="106"/>
      <c r="O9" s="11" t="s">
        <v>2</v>
      </c>
    </row>
    <row r="10" spans="1:25" ht="46.9" customHeight="1" x14ac:dyDescent="0.25">
      <c r="A10" s="1"/>
      <c r="B10" s="21" t="s">
        <v>47</v>
      </c>
      <c r="C10" s="70" t="s">
        <v>13</v>
      </c>
      <c r="D10" s="18" t="s">
        <v>32</v>
      </c>
      <c r="E10" s="26" t="s">
        <v>30</v>
      </c>
      <c r="F10" s="26" t="s">
        <v>33</v>
      </c>
      <c r="G10" s="26" t="s">
        <v>32</v>
      </c>
      <c r="H10" s="26" t="s">
        <v>32</v>
      </c>
      <c r="I10" s="26" t="s">
        <v>32</v>
      </c>
      <c r="J10" s="26" t="s">
        <v>32</v>
      </c>
      <c r="K10" s="26" t="s">
        <v>32</v>
      </c>
      <c r="L10" s="21" t="s">
        <v>3</v>
      </c>
      <c r="M10" s="21" t="s">
        <v>76</v>
      </c>
      <c r="O10" s="21" t="s">
        <v>23</v>
      </c>
      <c r="P10" s="21" t="s">
        <v>14</v>
      </c>
    </row>
    <row r="11" spans="1:25" x14ac:dyDescent="0.25">
      <c r="A11" s="12">
        <v>1</v>
      </c>
      <c r="B11" s="10"/>
      <c r="C11" s="69"/>
      <c r="D11" s="14" t="b">
        <v>0</v>
      </c>
      <c r="E11" s="13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99">
        <f>SUM(Disregard!L50:S50)</f>
        <v>0</v>
      </c>
      <c r="M11" s="100">
        <f>Disregard!AB50/454*1.5</f>
        <v>1.1233480176211454</v>
      </c>
      <c r="N11" s="12">
        <v>1</v>
      </c>
      <c r="O11" s="3"/>
      <c r="P11" s="17"/>
    </row>
    <row r="12" spans="1:25" x14ac:dyDescent="0.25">
      <c r="A12" s="12">
        <v>2</v>
      </c>
      <c r="B12" s="10"/>
      <c r="C12" s="69"/>
      <c r="D12" s="14" t="b">
        <v>0</v>
      </c>
      <c r="E12" s="13"/>
      <c r="F12" s="13" t="b">
        <v>0</v>
      </c>
      <c r="G12" s="13"/>
      <c r="H12" s="13"/>
      <c r="I12" s="13"/>
      <c r="J12" s="13"/>
      <c r="K12" s="13"/>
      <c r="L12" s="99">
        <f>SUM(Disregard!L51:S51)</f>
        <v>0</v>
      </c>
      <c r="M12" s="100">
        <f>Disregard!AB51/454*1.5</f>
        <v>1.1233480176211454</v>
      </c>
      <c r="N12" s="12">
        <v>2</v>
      </c>
      <c r="O12" s="3"/>
      <c r="P12" s="17"/>
    </row>
    <row r="13" spans="1:25" x14ac:dyDescent="0.25">
      <c r="A13" s="12">
        <v>3</v>
      </c>
      <c r="B13" s="10"/>
      <c r="C13" s="69"/>
      <c r="D13" s="14"/>
      <c r="E13" s="13"/>
      <c r="F13" s="13" t="b">
        <v>0</v>
      </c>
      <c r="G13" s="13"/>
      <c r="H13" s="13"/>
      <c r="I13" s="13" t="b">
        <v>0</v>
      </c>
      <c r="J13" s="13"/>
      <c r="K13" s="13"/>
      <c r="L13" s="99">
        <f>SUM(Disregard!L52:S52)</f>
        <v>0</v>
      </c>
      <c r="M13" s="100">
        <f>Disregard!AB52/454*1.5</f>
        <v>1.1233480176211454</v>
      </c>
      <c r="N13" s="12">
        <v>3</v>
      </c>
      <c r="O13" s="3"/>
      <c r="P13" s="17"/>
    </row>
    <row r="14" spans="1:25" x14ac:dyDescent="0.25">
      <c r="A14" s="12">
        <v>4</v>
      </c>
      <c r="B14" s="10"/>
      <c r="C14" s="69"/>
      <c r="D14" s="14"/>
      <c r="E14" s="13"/>
      <c r="F14" s="13"/>
      <c r="G14" s="13"/>
      <c r="H14" s="13"/>
      <c r="I14" s="13"/>
      <c r="J14" s="13"/>
      <c r="K14" s="13"/>
      <c r="L14" s="99">
        <f>SUM(Disregard!L53:S53)</f>
        <v>0</v>
      </c>
      <c r="M14" s="100">
        <f>Disregard!AB53/454*1.5</f>
        <v>1.1233480176211454</v>
      </c>
      <c r="N14" s="12">
        <v>4</v>
      </c>
      <c r="O14" s="3"/>
      <c r="P14" s="17"/>
    </row>
    <row r="15" spans="1:25" x14ac:dyDescent="0.25">
      <c r="A15" s="12">
        <v>5</v>
      </c>
      <c r="B15" s="10"/>
      <c r="C15" s="69"/>
      <c r="D15" s="14"/>
      <c r="E15" s="13" t="b">
        <v>0</v>
      </c>
      <c r="F15" s="13"/>
      <c r="G15" s="13" t="b">
        <v>0</v>
      </c>
      <c r="H15" s="13"/>
      <c r="I15" s="13"/>
      <c r="J15" s="13"/>
      <c r="K15" s="13"/>
      <c r="L15" s="99">
        <f>SUM(Disregard!L54:S54)</f>
        <v>0</v>
      </c>
      <c r="M15" s="100">
        <f>Disregard!AB54/454*1.5</f>
        <v>1.1233480176211454</v>
      </c>
      <c r="N15" s="12">
        <v>5</v>
      </c>
      <c r="O15" s="3"/>
      <c r="P15" s="17"/>
    </row>
    <row r="16" spans="1:25" x14ac:dyDescent="0.25">
      <c r="A16" s="12">
        <v>6</v>
      </c>
      <c r="B16" s="10"/>
      <c r="C16" s="69"/>
      <c r="D16" s="14"/>
      <c r="E16" s="13"/>
      <c r="F16" s="13" t="b">
        <v>0</v>
      </c>
      <c r="G16" s="13" t="b">
        <v>0</v>
      </c>
      <c r="H16" s="13"/>
      <c r="I16" s="13"/>
      <c r="J16" s="13"/>
      <c r="K16" s="13"/>
      <c r="L16" s="99">
        <f>SUM(Disregard!L55:S55)</f>
        <v>0</v>
      </c>
      <c r="M16" s="100">
        <f>Disregard!AB55/454*1.5</f>
        <v>1.1233480176211454</v>
      </c>
      <c r="N16" s="12">
        <v>6</v>
      </c>
      <c r="O16" s="3"/>
      <c r="P16" s="17"/>
    </row>
    <row r="17" spans="1:16" x14ac:dyDescent="0.25">
      <c r="A17" s="12">
        <v>7</v>
      </c>
      <c r="B17" s="10"/>
      <c r="C17" s="69"/>
      <c r="D17" s="14"/>
      <c r="E17" s="13"/>
      <c r="F17" s="13"/>
      <c r="G17" s="13"/>
      <c r="H17" s="13"/>
      <c r="I17" s="13"/>
      <c r="J17" s="13"/>
      <c r="K17" s="13"/>
      <c r="L17" s="99">
        <f>SUM(Disregard!L56:S56)</f>
        <v>0</v>
      </c>
      <c r="M17" s="100">
        <f>Disregard!AB56/454*1.5</f>
        <v>1.1233480176211454</v>
      </c>
      <c r="N17" s="12">
        <v>7</v>
      </c>
      <c r="O17" s="3"/>
      <c r="P17" s="17"/>
    </row>
    <row r="18" spans="1:16" x14ac:dyDescent="0.25">
      <c r="A18" s="12">
        <v>8</v>
      </c>
      <c r="B18" s="10"/>
      <c r="C18" s="69"/>
      <c r="D18" s="14"/>
      <c r="E18" s="13"/>
      <c r="F18" s="13"/>
      <c r="G18" s="13"/>
      <c r="H18" s="13"/>
      <c r="I18" s="13"/>
      <c r="J18" s="13"/>
      <c r="K18" s="13"/>
      <c r="L18" s="99">
        <f>SUM(Disregard!L57:S57)</f>
        <v>0</v>
      </c>
      <c r="M18" s="100">
        <f>Disregard!AB57/454*1.5</f>
        <v>1.1233480176211454</v>
      </c>
      <c r="N18" s="12">
        <v>8</v>
      </c>
      <c r="O18" s="3"/>
      <c r="P18" s="17"/>
    </row>
    <row r="19" spans="1:16" x14ac:dyDescent="0.25">
      <c r="A19" s="12">
        <v>9</v>
      </c>
      <c r="B19" s="10"/>
      <c r="C19" s="69"/>
      <c r="D19" s="14"/>
      <c r="E19" s="13"/>
      <c r="F19" s="13"/>
      <c r="G19" s="13"/>
      <c r="H19" s="13"/>
      <c r="I19" s="13"/>
      <c r="J19" s="13"/>
      <c r="K19" s="13"/>
      <c r="L19" s="99">
        <f>SUM(Disregard!L58:S58)</f>
        <v>0</v>
      </c>
      <c r="M19" s="100">
        <f>Disregard!AB58/454*1.5</f>
        <v>1.1233480176211454</v>
      </c>
      <c r="N19" s="12">
        <v>9</v>
      </c>
      <c r="O19" s="3"/>
      <c r="P19" s="17"/>
    </row>
    <row r="20" spans="1:16" x14ac:dyDescent="0.25">
      <c r="A20" s="12">
        <v>10</v>
      </c>
      <c r="B20" s="10"/>
      <c r="C20" s="69"/>
      <c r="D20" s="14"/>
      <c r="E20" s="13"/>
      <c r="F20" s="13"/>
      <c r="G20" s="13"/>
      <c r="H20" s="13"/>
      <c r="I20" s="13"/>
      <c r="J20" s="13"/>
      <c r="K20" s="13"/>
      <c r="L20" s="99">
        <f>SUM(Disregard!L59:S59)</f>
        <v>0</v>
      </c>
      <c r="M20" s="100">
        <f>Disregard!AB59/454*1.5</f>
        <v>1.1233480176211454</v>
      </c>
      <c r="N20" s="12">
        <v>10</v>
      </c>
      <c r="O20" s="3"/>
      <c r="P20" s="17"/>
    </row>
    <row r="21" spans="1:16" x14ac:dyDescent="0.25">
      <c r="A21" s="12">
        <v>11</v>
      </c>
      <c r="B21" s="10"/>
      <c r="C21" s="69"/>
      <c r="D21" s="14"/>
      <c r="E21" s="13"/>
      <c r="F21" s="13"/>
      <c r="G21" s="13"/>
      <c r="H21" s="13"/>
      <c r="I21" s="13"/>
      <c r="J21" s="13"/>
      <c r="K21" s="13"/>
      <c r="L21" s="99">
        <f>SUM(Disregard!L60:S60)</f>
        <v>0</v>
      </c>
      <c r="M21" s="100">
        <f>Disregard!AB60/454*1.5</f>
        <v>1.1233480176211454</v>
      </c>
      <c r="N21" s="12">
        <v>11</v>
      </c>
      <c r="O21" s="3"/>
      <c r="P21" s="17"/>
    </row>
    <row r="22" spans="1:16" x14ac:dyDescent="0.25">
      <c r="A22" s="12">
        <v>12</v>
      </c>
      <c r="B22" s="10"/>
      <c r="C22" s="69"/>
      <c r="D22" s="14"/>
      <c r="E22" s="13"/>
      <c r="F22" s="13"/>
      <c r="G22" s="13"/>
      <c r="H22" s="13"/>
      <c r="I22" s="13"/>
      <c r="J22" s="13"/>
      <c r="K22" s="13"/>
      <c r="L22" s="99">
        <f>SUM(Disregard!L61:S61)</f>
        <v>0</v>
      </c>
      <c r="M22" s="100">
        <f>Disregard!AB61/454*1.5</f>
        <v>1.1233480176211454</v>
      </c>
      <c r="N22" s="12">
        <v>12</v>
      </c>
      <c r="O22" s="3"/>
      <c r="P22" s="17"/>
    </row>
    <row r="23" spans="1:16" x14ac:dyDescent="0.25">
      <c r="A23" s="12">
        <v>13</v>
      </c>
      <c r="B23" s="10"/>
      <c r="C23" s="69"/>
      <c r="D23" s="14"/>
      <c r="E23" s="13"/>
      <c r="F23" s="13"/>
      <c r="G23" s="13"/>
      <c r="H23" s="13"/>
      <c r="I23" s="13"/>
      <c r="J23" s="13"/>
      <c r="K23" s="13"/>
      <c r="L23" s="99">
        <f>SUM(Disregard!L62:S62)</f>
        <v>0</v>
      </c>
      <c r="M23" s="100">
        <f>Disregard!AB62/454*1.5</f>
        <v>1.1233480176211454</v>
      </c>
      <c r="N23" s="12">
        <v>13</v>
      </c>
      <c r="O23" s="3"/>
      <c r="P23" s="17"/>
    </row>
    <row r="24" spans="1:16" x14ac:dyDescent="0.25">
      <c r="A24" s="12">
        <v>14</v>
      </c>
      <c r="B24" s="10"/>
      <c r="C24" s="69"/>
      <c r="D24" s="14"/>
      <c r="E24" s="13"/>
      <c r="F24" s="13"/>
      <c r="G24" s="13"/>
      <c r="H24" s="13"/>
      <c r="I24" s="13"/>
      <c r="J24" s="13"/>
      <c r="K24" s="13"/>
      <c r="L24" s="99">
        <f>SUM(Disregard!L63:S63)</f>
        <v>0</v>
      </c>
      <c r="M24" s="100">
        <f>Disregard!AB63/454*1.5</f>
        <v>1.1233480176211454</v>
      </c>
      <c r="N24" s="12">
        <v>14</v>
      </c>
      <c r="O24" s="3"/>
      <c r="P24" s="17"/>
    </row>
    <row r="25" spans="1:16" x14ac:dyDescent="0.25">
      <c r="A25" s="12">
        <v>15</v>
      </c>
      <c r="B25" s="10"/>
      <c r="C25" s="69"/>
      <c r="D25" s="14"/>
      <c r="E25" s="13"/>
      <c r="F25" s="13"/>
      <c r="G25" s="13"/>
      <c r="H25" s="13"/>
      <c r="I25" s="13"/>
      <c r="J25" s="13"/>
      <c r="K25" s="13"/>
      <c r="L25" s="99">
        <f>SUM(Disregard!L64:S64)</f>
        <v>0</v>
      </c>
      <c r="M25" s="100">
        <f>Disregard!AB64/454*1.5</f>
        <v>1.1233480176211454</v>
      </c>
      <c r="N25" s="12">
        <v>15</v>
      </c>
      <c r="O25" s="3"/>
      <c r="P25" s="17"/>
    </row>
    <row r="26" spans="1:16" x14ac:dyDescent="0.25">
      <c r="A26" s="12">
        <v>16</v>
      </c>
      <c r="B26" s="10"/>
      <c r="C26" s="69"/>
      <c r="D26" s="14"/>
      <c r="E26" s="13"/>
      <c r="F26" s="13"/>
      <c r="G26" s="13"/>
      <c r="H26" s="13"/>
      <c r="I26" s="13"/>
      <c r="J26" s="13"/>
      <c r="K26" s="13"/>
      <c r="L26" s="99">
        <f>SUM(Disregard!L65:S65)</f>
        <v>0</v>
      </c>
      <c r="M26" s="100">
        <f>Disregard!AB65/454*1.5</f>
        <v>1.1233480176211454</v>
      </c>
      <c r="N26" s="12">
        <v>16</v>
      </c>
      <c r="O26" s="3"/>
      <c r="P26" s="17"/>
    </row>
    <row r="27" spans="1:16" x14ac:dyDescent="0.25">
      <c r="A27" s="12">
        <v>17</v>
      </c>
      <c r="B27" s="10"/>
      <c r="C27" s="69"/>
      <c r="D27" s="14"/>
      <c r="E27" s="13"/>
      <c r="F27" s="13"/>
      <c r="G27" s="13"/>
      <c r="H27" s="13"/>
      <c r="I27" s="13"/>
      <c r="J27" s="13"/>
      <c r="K27" s="13"/>
      <c r="L27" s="99">
        <f>SUM(Disregard!L66:S66)</f>
        <v>0</v>
      </c>
      <c r="M27" s="100">
        <f>Disregard!AB66/454*1.5</f>
        <v>1.1233480176211454</v>
      </c>
      <c r="N27" s="12">
        <v>17</v>
      </c>
      <c r="O27" s="3"/>
      <c r="P27" s="17"/>
    </row>
    <row r="28" spans="1:16" x14ac:dyDescent="0.25">
      <c r="A28" s="12">
        <v>18</v>
      </c>
      <c r="B28" s="10"/>
      <c r="C28" s="69"/>
      <c r="D28" s="14" t="b">
        <v>0</v>
      </c>
      <c r="E28" s="13" t="b">
        <v>0</v>
      </c>
      <c r="F28" s="13" t="b">
        <v>0</v>
      </c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99">
        <f>SUM(Disregard!L67:S67)</f>
        <v>0</v>
      </c>
      <c r="M28" s="100">
        <f>Disregard!AB67/454*1.5</f>
        <v>1.1233480176211454</v>
      </c>
      <c r="N28" s="12">
        <v>18</v>
      </c>
      <c r="O28" s="3"/>
      <c r="P28" s="17"/>
    </row>
    <row r="29" spans="1:16" x14ac:dyDescent="0.25">
      <c r="D29" s="7"/>
      <c r="E29" s="7"/>
      <c r="F29" s="37"/>
      <c r="G29" s="37"/>
      <c r="H29" s="37"/>
      <c r="I29" s="37"/>
      <c r="J29" s="37"/>
      <c r="K29" s="22" t="s">
        <v>17</v>
      </c>
      <c r="L29" s="31">
        <f>SUM(L11:L28)</f>
        <v>0</v>
      </c>
      <c r="M29" s="31"/>
      <c r="N29" s="5"/>
    </row>
    <row r="30" spans="1:16" x14ac:dyDescent="0.25">
      <c r="K30" s="22" t="s">
        <v>22</v>
      </c>
      <c r="L30" s="38">
        <f>Wheat!M29+Oat!L29+Triticale!L29+Rye!M29+Barley!L29+Ryegrass!L29</f>
        <v>0</v>
      </c>
      <c r="M30" s="38"/>
      <c r="N30" s="5"/>
    </row>
    <row r="31" spans="1:16" x14ac:dyDescent="0.25">
      <c r="B31" s="2"/>
      <c r="C31" s="2"/>
      <c r="D31" s="2"/>
      <c r="E31" s="2"/>
      <c r="F31" s="2"/>
      <c r="H31" s="22"/>
      <c r="I31" s="22"/>
      <c r="J31" s="22"/>
      <c r="K31" s="25"/>
      <c r="L31" s="27"/>
      <c r="M31" s="29"/>
      <c r="O31" s="9"/>
    </row>
  </sheetData>
  <mergeCells count="7">
    <mergeCell ref="E9:G9"/>
    <mergeCell ref="K5:M5"/>
    <mergeCell ref="Q1:R7"/>
    <mergeCell ref="E8:G8"/>
    <mergeCell ref="K1:M1"/>
    <mergeCell ref="K2:M2"/>
    <mergeCell ref="K4:M4"/>
  </mergeCells>
  <conditionalFormatting sqref="L11:L28">
    <cfRule type="cellIs" dxfId="19" priority="9" operator="lessThanOrEqual">
      <formula>0</formula>
    </cfRule>
  </conditionalFormatting>
  <conditionalFormatting sqref="F1:I1">
    <cfRule type="cellIs" dxfId="18" priority="4" operator="equal">
      <formula>0</formula>
    </cfRule>
  </conditionalFormatting>
  <conditionalFormatting sqref="F1:I1">
    <cfRule type="cellIs" dxfId="17" priority="3" operator="equal">
      <formula>0</formula>
    </cfRule>
  </conditionalFormatting>
  <conditionalFormatting sqref="C2:C5">
    <cfRule type="cellIs" dxfId="16" priority="2" operator="equal">
      <formula>0</formula>
    </cfRule>
  </conditionalFormatting>
  <conditionalFormatting sqref="M11:M28">
    <cfRule type="cellIs" dxfId="15" priority="1" operator="lessThan">
      <formula>1.13</formula>
    </cfRule>
  </conditionalFormatting>
  <hyperlinks>
    <hyperlink ref="O5" r:id="rId1" display="daniel.mailhot@uga.edu" xr:uid="{D5D75C51-AA6B-4949-BA68-8E034BBEF78C}"/>
  </hyperlinks>
  <pageMargins left="0.25" right="0.3" top="0.75" bottom="0.75" header="0.4" footer="0.3"/>
  <pageSetup orientation="landscape" r:id="rId2"/>
  <headerFooter>
    <oddHeader xml:space="preserve">&amp;C&amp;"-,Bold"&amp;20Application for 2023-24 GA and FL Triticale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50" name="Check Box 145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"/>
  <sheetViews>
    <sheetView view="pageLayout" zoomScale="90" zoomScaleNormal="100" zoomScalePageLayoutView="90" workbookViewId="0">
      <selection activeCell="C2" sqref="C2"/>
    </sheetView>
  </sheetViews>
  <sheetFormatPr defaultColWidth="8.85546875" defaultRowHeight="15" x14ac:dyDescent="0.25"/>
  <cols>
    <col min="1" max="1" width="3.5703125" style="23" customWidth="1"/>
    <col min="2" max="2" width="15.5703125" style="9" customWidth="1"/>
    <col min="3" max="3" width="24.140625" style="9" customWidth="1"/>
    <col min="4" max="4" width="8.42578125" style="9" customWidth="1"/>
    <col min="5" max="5" width="7.7109375" style="9" customWidth="1"/>
    <col min="6" max="6" width="8.7109375" style="9" customWidth="1"/>
    <col min="7" max="7" width="8" style="9" customWidth="1"/>
    <col min="8" max="12" width="7.85546875" style="9" customWidth="1"/>
    <col min="13" max="14" width="8.85546875" style="9" customWidth="1"/>
    <col min="15" max="15" width="3.5703125" style="23" customWidth="1"/>
    <col min="16" max="16" width="42.140625" style="23" customWidth="1"/>
    <col min="17" max="17" width="56.7109375" style="9" customWidth="1"/>
    <col min="18" max="18" width="10.7109375" style="9" customWidth="1"/>
    <col min="19" max="19" width="8.5703125" style="9" customWidth="1"/>
    <col min="20" max="20" width="2" style="9" customWidth="1"/>
    <col min="21" max="16384" width="8.85546875" style="9"/>
  </cols>
  <sheetData>
    <row r="1" spans="1:26" ht="18.75" customHeight="1" x14ac:dyDescent="0.35">
      <c r="A1" s="29"/>
      <c r="B1" s="67"/>
      <c r="C1" s="67"/>
      <c r="D1" s="67"/>
      <c r="E1" s="67"/>
      <c r="F1" s="71"/>
      <c r="G1" s="71"/>
      <c r="H1" s="71"/>
      <c r="I1" s="71"/>
      <c r="J1" s="71"/>
      <c r="L1" s="108" t="s">
        <v>4</v>
      </c>
      <c r="M1" s="108"/>
      <c r="N1" s="108"/>
      <c r="O1" s="29"/>
      <c r="P1" s="8" t="s">
        <v>6</v>
      </c>
      <c r="Q1" s="8" t="s">
        <v>7</v>
      </c>
      <c r="R1" s="105" t="s">
        <v>27</v>
      </c>
      <c r="S1" s="105"/>
    </row>
    <row r="2" spans="1:26" ht="15" customHeight="1" x14ac:dyDescent="0.25">
      <c r="A2" s="29"/>
      <c r="B2" s="25" t="s">
        <v>77</v>
      </c>
      <c r="C2" s="47">
        <f>'Start Here'!B1</f>
        <v>0</v>
      </c>
      <c r="D2" s="67"/>
      <c r="E2" s="67"/>
      <c r="F2" s="67"/>
      <c r="G2" s="67"/>
      <c r="H2" s="67"/>
      <c r="I2" s="67"/>
      <c r="J2" s="67"/>
      <c r="L2" s="109">
        <f>'Start Here'!K2:K2</f>
        <v>45170</v>
      </c>
      <c r="M2" s="109"/>
      <c r="N2" s="109"/>
      <c r="O2" s="1"/>
      <c r="P2" s="65" t="s">
        <v>39</v>
      </c>
      <c r="Q2" s="65" t="s">
        <v>39</v>
      </c>
      <c r="R2" s="105"/>
      <c r="S2" s="105"/>
    </row>
    <row r="3" spans="1:26" ht="15" customHeight="1" x14ac:dyDescent="0.35">
      <c r="A3" s="29"/>
      <c r="B3" s="25" t="s">
        <v>78</v>
      </c>
      <c r="C3" s="47">
        <f>'Start Here'!B2</f>
        <v>0</v>
      </c>
      <c r="D3" s="67"/>
      <c r="E3" s="67"/>
      <c r="L3" s="19"/>
      <c r="M3" s="19"/>
      <c r="N3" s="19"/>
      <c r="O3" s="29"/>
      <c r="P3" s="65" t="s">
        <v>40</v>
      </c>
      <c r="Q3" s="65" t="s">
        <v>37</v>
      </c>
      <c r="R3" s="105"/>
      <c r="S3" s="105"/>
      <c r="U3" s="6"/>
      <c r="V3" s="6"/>
      <c r="W3" s="6"/>
      <c r="X3" s="6"/>
      <c r="Y3" s="6"/>
      <c r="Z3" s="6"/>
    </row>
    <row r="4" spans="1:26" ht="15" customHeight="1" x14ac:dyDescent="0.35">
      <c r="A4" s="29"/>
      <c r="B4" s="88" t="s">
        <v>79</v>
      </c>
      <c r="C4" s="47">
        <f>'Start Here'!B3</f>
        <v>0</v>
      </c>
      <c r="D4" s="67"/>
      <c r="E4" s="67"/>
      <c r="L4" s="108" t="s">
        <v>5</v>
      </c>
      <c r="M4" s="108"/>
      <c r="N4" s="108"/>
      <c r="O4" s="29"/>
      <c r="P4" s="65" t="s">
        <v>41</v>
      </c>
      <c r="Q4" s="65" t="s">
        <v>1</v>
      </c>
      <c r="R4" s="105"/>
      <c r="S4" s="105"/>
      <c r="U4" s="6"/>
      <c r="V4" s="6"/>
      <c r="W4" s="6"/>
      <c r="X4" s="6"/>
      <c r="Y4" s="6"/>
      <c r="Z4" s="6"/>
    </row>
    <row r="5" spans="1:26" ht="15" customHeight="1" x14ac:dyDescent="0.25">
      <c r="A5" s="29"/>
      <c r="B5" s="25" t="s">
        <v>80</v>
      </c>
      <c r="C5" s="94">
        <f>'Start Here'!B4</f>
        <v>0</v>
      </c>
      <c r="D5" s="67"/>
      <c r="E5" s="67"/>
      <c r="F5" s="39"/>
      <c r="G5" s="67"/>
      <c r="H5" s="67"/>
      <c r="I5" s="67"/>
      <c r="J5" s="67"/>
      <c r="L5" s="107">
        <f>'Start Here'!K5:K5</f>
        <v>45184</v>
      </c>
      <c r="M5" s="107"/>
      <c r="N5" s="107"/>
      <c r="O5" s="29"/>
      <c r="P5" s="65" t="s">
        <v>43</v>
      </c>
      <c r="Q5" s="65" t="s">
        <v>42</v>
      </c>
      <c r="R5" s="105"/>
      <c r="S5" s="105"/>
      <c r="U5" s="6"/>
      <c r="V5" s="6"/>
      <c r="W5" s="6"/>
      <c r="X5" s="6"/>
      <c r="Y5" s="6"/>
      <c r="Z5" s="6"/>
    </row>
    <row r="6" spans="1:26" ht="15" customHeight="1" x14ac:dyDescent="0.25">
      <c r="A6" s="29"/>
      <c r="O6" s="29"/>
      <c r="P6" s="29"/>
      <c r="U6" s="6"/>
      <c r="V6" s="6"/>
      <c r="W6" s="6"/>
      <c r="X6" s="6"/>
      <c r="Y6" s="6"/>
      <c r="Z6" s="6"/>
    </row>
    <row r="7" spans="1:26" ht="7.15" customHeight="1" x14ac:dyDescent="0.25">
      <c r="A7" s="29"/>
      <c r="D7" s="7"/>
      <c r="E7" s="7"/>
      <c r="F7" s="7"/>
      <c r="G7" s="7"/>
      <c r="N7" s="29"/>
      <c r="O7" s="29"/>
      <c r="P7" s="9"/>
      <c r="T7" s="6"/>
      <c r="U7" s="6"/>
      <c r="V7" s="6"/>
      <c r="W7" s="6"/>
      <c r="X7" s="6"/>
      <c r="Y7" s="6"/>
    </row>
    <row r="8" spans="1:26" ht="15" customHeight="1" x14ac:dyDescent="0.25">
      <c r="B8" s="20"/>
      <c r="D8" s="78" t="s">
        <v>12</v>
      </c>
      <c r="E8" s="104" t="s">
        <v>11</v>
      </c>
      <c r="F8" s="104"/>
      <c r="G8" s="104"/>
      <c r="H8" s="7"/>
      <c r="I8" s="7"/>
      <c r="J8" s="7"/>
      <c r="K8" s="7"/>
      <c r="L8" s="7"/>
    </row>
    <row r="9" spans="1:26" ht="33.75" customHeight="1" x14ac:dyDescent="0.35">
      <c r="D9" s="79" t="s">
        <v>87</v>
      </c>
      <c r="E9" s="106" t="s">
        <v>29</v>
      </c>
      <c r="F9" s="106"/>
      <c r="G9" s="106"/>
      <c r="H9" s="7"/>
      <c r="I9" s="7"/>
      <c r="J9" s="7"/>
      <c r="K9" s="7"/>
      <c r="L9" s="7"/>
      <c r="P9" s="11" t="s">
        <v>2</v>
      </c>
    </row>
    <row r="10" spans="1:26" ht="46.9" customHeight="1" x14ac:dyDescent="0.25">
      <c r="A10" s="1"/>
      <c r="B10" s="21" t="s">
        <v>47</v>
      </c>
      <c r="C10" s="70" t="s">
        <v>13</v>
      </c>
      <c r="D10" s="18" t="s">
        <v>32</v>
      </c>
      <c r="E10" s="26" t="s">
        <v>30</v>
      </c>
      <c r="F10" s="26" t="s">
        <v>33</v>
      </c>
      <c r="G10" s="26" t="s">
        <v>32</v>
      </c>
      <c r="H10" s="26" t="s">
        <v>32</v>
      </c>
      <c r="I10" s="26" t="s">
        <v>32</v>
      </c>
      <c r="J10" s="26" t="s">
        <v>32</v>
      </c>
      <c r="K10" s="26" t="s">
        <v>32</v>
      </c>
      <c r="L10" s="4" t="s">
        <v>32</v>
      </c>
      <c r="M10" s="28" t="s">
        <v>3</v>
      </c>
      <c r="N10" s="21" t="s">
        <v>76</v>
      </c>
      <c r="P10" s="21" t="s">
        <v>23</v>
      </c>
      <c r="Q10" s="21" t="s">
        <v>14</v>
      </c>
    </row>
    <row r="11" spans="1:26" x14ac:dyDescent="0.25">
      <c r="A11" s="12">
        <v>1</v>
      </c>
      <c r="B11" s="10"/>
      <c r="C11" s="69"/>
      <c r="D11" s="14" t="b">
        <v>0</v>
      </c>
      <c r="E11" s="13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13" t="b">
        <v>0</v>
      </c>
      <c r="M11" s="99">
        <f>SUM(Disregard!O72:W72)</f>
        <v>0</v>
      </c>
      <c r="N11" s="100">
        <f>Disregard!AB72/454*1.5</f>
        <v>0</v>
      </c>
      <c r="O11" s="12">
        <v>1</v>
      </c>
      <c r="P11" s="3"/>
      <c r="Q11" s="17"/>
    </row>
    <row r="12" spans="1:26" x14ac:dyDescent="0.25">
      <c r="A12" s="12">
        <v>2</v>
      </c>
      <c r="B12" s="10"/>
      <c r="C12" s="69"/>
      <c r="D12" s="14" t="b">
        <v>0</v>
      </c>
      <c r="E12" s="13"/>
      <c r="F12" s="13" t="b">
        <v>0</v>
      </c>
      <c r="G12" s="13"/>
      <c r="H12" s="13"/>
      <c r="I12" s="13"/>
      <c r="J12" s="13"/>
      <c r="K12" s="13"/>
      <c r="L12" s="13" t="b">
        <v>0</v>
      </c>
      <c r="M12" s="99">
        <f>SUM(Disregard!O73:W73)</f>
        <v>0</v>
      </c>
      <c r="N12" s="100">
        <f>Disregard!AB73/454*1.5</f>
        <v>0</v>
      </c>
      <c r="O12" s="12">
        <v>2</v>
      </c>
      <c r="P12" s="3"/>
      <c r="Q12" s="17"/>
    </row>
    <row r="13" spans="1:26" x14ac:dyDescent="0.25">
      <c r="A13" s="12">
        <v>3</v>
      </c>
      <c r="B13" s="10"/>
      <c r="C13" s="69"/>
      <c r="D13" s="14"/>
      <c r="E13" s="13"/>
      <c r="F13" s="13" t="b">
        <v>0</v>
      </c>
      <c r="G13" s="13"/>
      <c r="H13" s="13"/>
      <c r="I13" s="13" t="b">
        <v>0</v>
      </c>
      <c r="J13" s="13"/>
      <c r="K13" s="13"/>
      <c r="L13" s="13" t="b">
        <v>0</v>
      </c>
      <c r="M13" s="99">
        <f>SUM(Disregard!O74:W74)</f>
        <v>0</v>
      </c>
      <c r="N13" s="100">
        <f>Disregard!AB74/454*1.5</f>
        <v>0</v>
      </c>
      <c r="O13" s="12">
        <v>3</v>
      </c>
      <c r="P13" s="3"/>
      <c r="Q13" s="17"/>
    </row>
    <row r="14" spans="1:26" x14ac:dyDescent="0.25">
      <c r="A14" s="12">
        <v>4</v>
      </c>
      <c r="B14" s="10"/>
      <c r="C14" s="69"/>
      <c r="D14" s="14"/>
      <c r="E14" s="13"/>
      <c r="F14" s="13"/>
      <c r="G14" s="13"/>
      <c r="H14" s="13"/>
      <c r="I14" s="13"/>
      <c r="J14" s="13"/>
      <c r="K14" s="13"/>
      <c r="L14" s="13" t="b">
        <v>0</v>
      </c>
      <c r="M14" s="99">
        <f>SUM(Disregard!O75:W75)</f>
        <v>0</v>
      </c>
      <c r="N14" s="100">
        <f>Disregard!AB75/454*1.5</f>
        <v>0</v>
      </c>
      <c r="O14" s="12">
        <v>4</v>
      </c>
      <c r="P14" s="3"/>
      <c r="Q14" s="17"/>
    </row>
    <row r="15" spans="1:26" x14ac:dyDescent="0.25">
      <c r="A15" s="12">
        <v>5</v>
      </c>
      <c r="B15" s="10"/>
      <c r="C15" s="69"/>
      <c r="D15" s="14"/>
      <c r="E15" s="13" t="b">
        <v>0</v>
      </c>
      <c r="F15" s="13"/>
      <c r="G15" s="13"/>
      <c r="H15" s="13"/>
      <c r="I15" s="13"/>
      <c r="J15" s="13"/>
      <c r="K15" s="13"/>
      <c r="L15" s="13"/>
      <c r="M15" s="99">
        <f>SUM(Disregard!O76:W76)</f>
        <v>0</v>
      </c>
      <c r="N15" s="100">
        <f>Disregard!AB76/454*1.5</f>
        <v>0</v>
      </c>
      <c r="O15" s="12">
        <v>5</v>
      </c>
      <c r="P15" s="3"/>
      <c r="Q15" s="17"/>
    </row>
    <row r="16" spans="1:26" x14ac:dyDescent="0.25">
      <c r="A16" s="12">
        <v>6</v>
      </c>
      <c r="B16" s="10"/>
      <c r="C16" s="69"/>
      <c r="D16" s="14"/>
      <c r="E16" s="13" t="b">
        <v>0</v>
      </c>
      <c r="F16" s="13" t="b">
        <v>0</v>
      </c>
      <c r="G16" s="13" t="b">
        <v>0</v>
      </c>
      <c r="H16" s="13"/>
      <c r="I16" s="13"/>
      <c r="J16" s="13"/>
      <c r="K16" s="13"/>
      <c r="L16" s="13"/>
      <c r="M16" s="99">
        <f>SUM(Disregard!O77:W77)</f>
        <v>0</v>
      </c>
      <c r="N16" s="100">
        <f>Disregard!AB77/454*1.5</f>
        <v>0</v>
      </c>
      <c r="O16" s="12">
        <v>6</v>
      </c>
      <c r="P16" s="3"/>
      <c r="Q16" s="17"/>
    </row>
    <row r="17" spans="1:17" x14ac:dyDescent="0.25">
      <c r="A17" s="12">
        <v>7</v>
      </c>
      <c r="B17" s="10"/>
      <c r="C17" s="69"/>
      <c r="D17" s="14"/>
      <c r="E17" s="13"/>
      <c r="F17" s="13"/>
      <c r="G17" s="13"/>
      <c r="H17" s="13"/>
      <c r="I17" s="13"/>
      <c r="J17" s="13"/>
      <c r="K17" s="13"/>
      <c r="L17" s="13"/>
      <c r="M17" s="99">
        <f>SUM(Disregard!O78:W78)</f>
        <v>0</v>
      </c>
      <c r="N17" s="100">
        <f>Disregard!AB78/454*1.5</f>
        <v>0</v>
      </c>
      <c r="O17" s="12">
        <v>7</v>
      </c>
      <c r="P17" s="3"/>
      <c r="Q17" s="17"/>
    </row>
    <row r="18" spans="1:17" x14ac:dyDescent="0.25">
      <c r="A18" s="12">
        <v>8</v>
      </c>
      <c r="B18" s="10"/>
      <c r="C18" s="69"/>
      <c r="D18" s="14"/>
      <c r="E18" s="13"/>
      <c r="F18" s="13"/>
      <c r="G18" s="13"/>
      <c r="H18" s="13"/>
      <c r="I18" s="13"/>
      <c r="J18" s="13"/>
      <c r="K18" s="13"/>
      <c r="L18" s="13" t="b">
        <v>0</v>
      </c>
      <c r="M18" s="99">
        <f>SUM(Disregard!O79:W79)</f>
        <v>0</v>
      </c>
      <c r="N18" s="100">
        <f>Disregard!AB79/454*1.5</f>
        <v>0</v>
      </c>
      <c r="O18" s="12">
        <v>8</v>
      </c>
      <c r="P18" s="3"/>
      <c r="Q18" s="17"/>
    </row>
    <row r="19" spans="1:17" x14ac:dyDescent="0.25">
      <c r="A19" s="12">
        <v>9</v>
      </c>
      <c r="B19" s="10"/>
      <c r="C19" s="69"/>
      <c r="D19" s="14"/>
      <c r="E19" s="13"/>
      <c r="F19" s="13"/>
      <c r="G19" s="13"/>
      <c r="H19" s="13"/>
      <c r="I19" s="13"/>
      <c r="J19" s="13"/>
      <c r="K19" s="13"/>
      <c r="L19" s="13"/>
      <c r="M19" s="99">
        <f>SUM(Disregard!O80:W80)</f>
        <v>0</v>
      </c>
      <c r="N19" s="100">
        <f>Disregard!AB80/454*1.5</f>
        <v>0</v>
      </c>
      <c r="O19" s="12">
        <v>9</v>
      </c>
      <c r="P19" s="3"/>
      <c r="Q19" s="17"/>
    </row>
    <row r="20" spans="1:17" x14ac:dyDescent="0.25">
      <c r="A20" s="12">
        <v>10</v>
      </c>
      <c r="B20" s="10"/>
      <c r="C20" s="69"/>
      <c r="D20" s="14"/>
      <c r="E20" s="13"/>
      <c r="F20" s="13"/>
      <c r="G20" s="13"/>
      <c r="H20" s="13"/>
      <c r="I20" s="13"/>
      <c r="J20" s="13"/>
      <c r="K20" s="13"/>
      <c r="L20" s="13"/>
      <c r="M20" s="99">
        <f>SUM(Disregard!O81:W81)</f>
        <v>0</v>
      </c>
      <c r="N20" s="100">
        <f>Disregard!AB81/454*1.5</f>
        <v>0</v>
      </c>
      <c r="O20" s="12">
        <v>10</v>
      </c>
      <c r="P20" s="3"/>
      <c r="Q20" s="17"/>
    </row>
    <row r="21" spans="1:17" x14ac:dyDescent="0.25">
      <c r="A21" s="12">
        <v>11</v>
      </c>
      <c r="B21" s="10"/>
      <c r="C21" s="69"/>
      <c r="D21" s="14"/>
      <c r="E21" s="13"/>
      <c r="F21" s="13"/>
      <c r="G21" s="13"/>
      <c r="H21" s="13"/>
      <c r="I21" s="13"/>
      <c r="J21" s="13"/>
      <c r="K21" s="13"/>
      <c r="L21" s="13"/>
      <c r="M21" s="99">
        <f>SUM(Disregard!O82:W82)</f>
        <v>0</v>
      </c>
      <c r="N21" s="100">
        <f>Disregard!AB82/454*1.5</f>
        <v>0</v>
      </c>
      <c r="O21" s="12">
        <v>11</v>
      </c>
      <c r="P21" s="3"/>
      <c r="Q21" s="17"/>
    </row>
    <row r="22" spans="1:17" x14ac:dyDescent="0.25">
      <c r="A22" s="12">
        <v>12</v>
      </c>
      <c r="B22" s="10"/>
      <c r="C22" s="69"/>
      <c r="D22" s="14"/>
      <c r="E22" s="13"/>
      <c r="F22" s="13"/>
      <c r="G22" s="13"/>
      <c r="H22" s="13"/>
      <c r="I22" s="13"/>
      <c r="J22" s="13"/>
      <c r="K22" s="13"/>
      <c r="L22" s="13"/>
      <c r="M22" s="99">
        <f>SUM(Disregard!O83:W83)</f>
        <v>0</v>
      </c>
      <c r="N22" s="100">
        <f>Disregard!AB83/454*1.5</f>
        <v>0</v>
      </c>
      <c r="O22" s="12">
        <v>12</v>
      </c>
      <c r="P22" s="3"/>
      <c r="Q22" s="17"/>
    </row>
    <row r="23" spans="1:17" x14ac:dyDescent="0.25">
      <c r="A23" s="12">
        <v>13</v>
      </c>
      <c r="B23" s="10"/>
      <c r="C23" s="69"/>
      <c r="D23" s="14"/>
      <c r="E23" s="13"/>
      <c r="F23" s="13"/>
      <c r="G23" s="13"/>
      <c r="H23" s="13"/>
      <c r="I23" s="13"/>
      <c r="J23" s="13"/>
      <c r="K23" s="13"/>
      <c r="L23" s="13"/>
      <c r="M23" s="99">
        <f>SUM(Disregard!O84:W84)</f>
        <v>0</v>
      </c>
      <c r="N23" s="100">
        <f>Disregard!AB84/454*1.5</f>
        <v>0</v>
      </c>
      <c r="O23" s="12">
        <v>13</v>
      </c>
      <c r="P23" s="3"/>
      <c r="Q23" s="17"/>
    </row>
    <row r="24" spans="1:17" x14ac:dyDescent="0.25">
      <c r="A24" s="12">
        <v>14</v>
      </c>
      <c r="B24" s="10"/>
      <c r="C24" s="69"/>
      <c r="D24" s="14"/>
      <c r="E24" s="13"/>
      <c r="F24" s="13"/>
      <c r="G24" s="13"/>
      <c r="H24" s="13"/>
      <c r="I24" s="13"/>
      <c r="J24" s="13"/>
      <c r="K24" s="13"/>
      <c r="L24" s="13"/>
      <c r="M24" s="99">
        <f>SUM(Disregard!O85:W85)</f>
        <v>0</v>
      </c>
      <c r="N24" s="100">
        <f>Disregard!AB85/454*1.5</f>
        <v>0</v>
      </c>
      <c r="O24" s="12">
        <v>14</v>
      </c>
      <c r="P24" s="3"/>
      <c r="Q24" s="17"/>
    </row>
    <row r="25" spans="1:17" x14ac:dyDescent="0.25">
      <c r="A25" s="12">
        <v>15</v>
      </c>
      <c r="B25" s="10"/>
      <c r="C25" s="69"/>
      <c r="D25" s="14"/>
      <c r="E25" s="13"/>
      <c r="F25" s="13"/>
      <c r="G25" s="13"/>
      <c r="H25" s="13"/>
      <c r="I25" s="13"/>
      <c r="J25" s="13"/>
      <c r="K25" s="13"/>
      <c r="L25" s="13"/>
      <c r="M25" s="99">
        <f>SUM(Disregard!O86:W86)</f>
        <v>0</v>
      </c>
      <c r="N25" s="100">
        <f>Disregard!AB86/454*1.5</f>
        <v>0</v>
      </c>
      <c r="O25" s="12">
        <v>15</v>
      </c>
      <c r="P25" s="3"/>
      <c r="Q25" s="17"/>
    </row>
    <row r="26" spans="1:17" x14ac:dyDescent="0.25">
      <c r="A26" s="12">
        <v>16</v>
      </c>
      <c r="B26" s="10"/>
      <c r="C26" s="69"/>
      <c r="D26" s="14"/>
      <c r="E26" s="13"/>
      <c r="F26" s="13"/>
      <c r="G26" s="13"/>
      <c r="H26" s="13"/>
      <c r="I26" s="13"/>
      <c r="J26" s="13"/>
      <c r="K26" s="13"/>
      <c r="L26" s="13" t="b">
        <v>0</v>
      </c>
      <c r="M26" s="99">
        <f>SUM(Disregard!O87:W87)</f>
        <v>0</v>
      </c>
      <c r="N26" s="100">
        <f>Disregard!AB87/454*1.5</f>
        <v>0</v>
      </c>
      <c r="O26" s="12">
        <v>16</v>
      </c>
      <c r="P26" s="3"/>
      <c r="Q26" s="17"/>
    </row>
    <row r="27" spans="1:17" x14ac:dyDescent="0.25">
      <c r="A27" s="12">
        <v>17</v>
      </c>
      <c r="B27" s="10"/>
      <c r="C27" s="69"/>
      <c r="D27" s="14"/>
      <c r="E27" s="13"/>
      <c r="F27" s="13"/>
      <c r="G27" s="13"/>
      <c r="H27" s="13"/>
      <c r="I27" s="13"/>
      <c r="J27" s="13"/>
      <c r="K27" s="13"/>
      <c r="L27" s="13"/>
      <c r="M27" s="99">
        <f>SUM(Disregard!O88:W88)</f>
        <v>0</v>
      </c>
      <c r="N27" s="100">
        <f>Disregard!AB88/454*1.5</f>
        <v>0</v>
      </c>
      <c r="O27" s="12">
        <v>17</v>
      </c>
      <c r="P27" s="3"/>
      <c r="Q27" s="17"/>
    </row>
    <row r="28" spans="1:17" x14ac:dyDescent="0.25">
      <c r="A28" s="12">
        <v>18</v>
      </c>
      <c r="B28" s="10"/>
      <c r="C28" s="69"/>
      <c r="D28" s="14" t="b">
        <v>0</v>
      </c>
      <c r="E28" s="13" t="b">
        <v>0</v>
      </c>
      <c r="F28" s="13" t="b">
        <v>0</v>
      </c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13" t="b">
        <v>0</v>
      </c>
      <c r="M28" s="99">
        <f>SUM(Disregard!O89:W89)</f>
        <v>0</v>
      </c>
      <c r="N28" s="100">
        <f>Disregard!AB89/454*1.5</f>
        <v>0</v>
      </c>
      <c r="O28" s="12">
        <v>18</v>
      </c>
      <c r="P28" s="3"/>
      <c r="Q28" s="17"/>
    </row>
    <row r="29" spans="1:17" x14ac:dyDescent="0.25">
      <c r="D29" s="7"/>
      <c r="E29" s="7"/>
      <c r="F29" s="37"/>
      <c r="G29" s="37"/>
      <c r="H29" s="37"/>
      <c r="I29" s="37"/>
      <c r="J29" s="37"/>
      <c r="K29" s="22" t="s">
        <v>17</v>
      </c>
      <c r="L29" s="22" t="s">
        <v>17</v>
      </c>
      <c r="M29" s="31">
        <f>SUM(M11:M28)</f>
        <v>0</v>
      </c>
      <c r="N29" s="31"/>
      <c r="O29" s="5"/>
    </row>
    <row r="30" spans="1:17" x14ac:dyDescent="0.25">
      <c r="K30" s="22" t="s">
        <v>22</v>
      </c>
      <c r="L30" s="22" t="s">
        <v>22</v>
      </c>
      <c r="M30" s="38">
        <f>Wheat!M29+Oat!L29+Triticale!L29+Rye!M29+Barley!L29+Ryegrass!L29</f>
        <v>0</v>
      </c>
      <c r="N30" s="38"/>
      <c r="O30" s="5"/>
    </row>
    <row r="31" spans="1:17" x14ac:dyDescent="0.25">
      <c r="B31" s="2"/>
      <c r="C31" s="2"/>
      <c r="D31" s="2"/>
      <c r="E31" s="2"/>
      <c r="F31" s="2"/>
      <c r="H31" s="22"/>
      <c r="I31" s="22"/>
      <c r="J31" s="22"/>
      <c r="K31" s="25"/>
      <c r="L31" s="23"/>
      <c r="M31" s="23"/>
      <c r="N31" s="29"/>
      <c r="P31" s="9"/>
    </row>
  </sheetData>
  <mergeCells count="7">
    <mergeCell ref="R1:S5"/>
    <mergeCell ref="E9:G9"/>
    <mergeCell ref="E8:G8"/>
    <mergeCell ref="L1:N1"/>
    <mergeCell ref="L2:N2"/>
    <mergeCell ref="L4:N4"/>
    <mergeCell ref="L5:N5"/>
  </mergeCells>
  <conditionalFormatting sqref="M11:M28">
    <cfRule type="cellIs" dxfId="14" priority="12" operator="lessThanOrEqual">
      <formula>0</formula>
    </cfRule>
  </conditionalFormatting>
  <conditionalFormatting sqref="F1:J1">
    <cfRule type="cellIs" dxfId="13" priority="8" operator="equal">
      <formula>0</formula>
    </cfRule>
  </conditionalFormatting>
  <conditionalFormatting sqref="F1:J1">
    <cfRule type="cellIs" dxfId="12" priority="7" operator="equal">
      <formula>0</formula>
    </cfRule>
  </conditionalFormatting>
  <conditionalFormatting sqref="C2:C5">
    <cfRule type="cellIs" dxfId="11" priority="3" operator="equal">
      <formula>0</formula>
    </cfRule>
  </conditionalFormatting>
  <conditionalFormatting sqref="N11:N28">
    <cfRule type="cellIs" dxfId="10" priority="1" operator="equal">
      <formula>0</formula>
    </cfRule>
  </conditionalFormatting>
  <hyperlinks>
    <hyperlink ref="P5" r:id="rId1" display="daniel.mailhot@uga.edu" xr:uid="{BCBD5589-EC1D-45C7-8538-FFEC4DF1F62C}"/>
  </hyperlinks>
  <pageMargins left="0.25" right="0.3" top="0.75" bottom="0.75" header="0.4" footer="0.3"/>
  <pageSetup orientation="landscape" r:id="rId2"/>
  <headerFooter>
    <oddHeader xml:space="preserve">&amp;C&amp;"-,Bold"&amp;20Application for 2023-24 GA and FL Rye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50" name="Check Box 145">
              <controlPr defaultSize="0" autoFill="0" autoLine="0" autoPict="0">
                <anchor moveWithCells="1">
                  <from>
                    <xdr:col>11</xdr:col>
                    <xdr:colOff>133350</xdr:colOff>
                    <xdr:row>9</xdr:row>
                    <xdr:rowOff>561975</xdr:rowOff>
                  </from>
                  <to>
                    <xdr:col>11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51" name="Check Box 146">
              <controlPr defaultSize="0" autoFill="0" autoLine="0" autoPict="0">
                <anchor moveWithCells="1">
                  <from>
                    <xdr:col>11</xdr:col>
                    <xdr:colOff>133350</xdr:colOff>
                    <xdr:row>10</xdr:row>
                    <xdr:rowOff>561975</xdr:rowOff>
                  </from>
                  <to>
                    <xdr:col>11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2" name="Check Box 147">
              <controlPr defaultSize="0" autoFill="0" autoLine="0" autoPict="0">
                <anchor moveWithCells="1">
                  <from>
                    <xdr:col>11</xdr:col>
                    <xdr:colOff>133350</xdr:colOff>
                    <xdr:row>11</xdr:row>
                    <xdr:rowOff>561975</xdr:rowOff>
                  </from>
                  <to>
                    <xdr:col>11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3" name="Check Box 148">
              <controlPr defaultSize="0" autoFill="0" autoLine="0" autoPict="0">
                <anchor moveWithCells="1">
                  <from>
                    <xdr:col>11</xdr:col>
                    <xdr:colOff>133350</xdr:colOff>
                    <xdr:row>12</xdr:row>
                    <xdr:rowOff>561975</xdr:rowOff>
                  </from>
                  <to>
                    <xdr:col>11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4" name="Check Box 149">
              <controlPr defaultSize="0" autoFill="0" autoLine="0" autoPict="0">
                <anchor moveWithCells="1">
                  <from>
                    <xdr:col>11</xdr:col>
                    <xdr:colOff>133350</xdr:colOff>
                    <xdr:row>13</xdr:row>
                    <xdr:rowOff>561975</xdr:rowOff>
                  </from>
                  <to>
                    <xdr:col>11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5" name="Check Box 150">
              <controlPr defaultSize="0" autoFill="0" autoLine="0" autoPict="0">
                <anchor moveWithCells="1">
                  <from>
                    <xdr:col>11</xdr:col>
                    <xdr:colOff>133350</xdr:colOff>
                    <xdr:row>14</xdr:row>
                    <xdr:rowOff>561975</xdr:rowOff>
                  </from>
                  <to>
                    <xdr:col>11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6" name="Check Box 151">
              <controlPr defaultSize="0" autoFill="0" autoLine="0" autoPict="0">
                <anchor moveWithCells="1">
                  <from>
                    <xdr:col>11</xdr:col>
                    <xdr:colOff>133350</xdr:colOff>
                    <xdr:row>15</xdr:row>
                    <xdr:rowOff>561975</xdr:rowOff>
                  </from>
                  <to>
                    <xdr:col>11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7" name="Check Box 152">
              <controlPr defaultSize="0" autoFill="0" autoLine="0" autoPict="0">
                <anchor moveWithCells="1">
                  <from>
                    <xdr:col>11</xdr:col>
                    <xdr:colOff>133350</xdr:colOff>
                    <xdr:row>16</xdr:row>
                    <xdr:rowOff>561975</xdr:rowOff>
                  </from>
                  <to>
                    <xdr:col>11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8" name="Check Box 153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561975</xdr:rowOff>
                  </from>
                  <to>
                    <xdr:col>11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9" name="Check Box 154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561975</xdr:rowOff>
                  </from>
                  <to>
                    <xdr:col>11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60" name="Check Box 155">
              <controlPr defaultSize="0" autoFill="0" autoLine="0" autoPict="0">
                <anchor moveWithCells="1">
                  <from>
                    <xdr:col>11</xdr:col>
                    <xdr:colOff>133350</xdr:colOff>
                    <xdr:row>19</xdr:row>
                    <xdr:rowOff>561975</xdr:rowOff>
                  </from>
                  <to>
                    <xdr:col>11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61" name="Check Box 156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561975</xdr:rowOff>
                  </from>
                  <to>
                    <xdr:col>11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2" name="Check Box 157">
              <controlPr defaultSize="0" autoFill="0" autoLine="0" autoPict="0">
                <anchor moveWithCells="1">
                  <from>
                    <xdr:col>11</xdr:col>
                    <xdr:colOff>133350</xdr:colOff>
                    <xdr:row>21</xdr:row>
                    <xdr:rowOff>561975</xdr:rowOff>
                  </from>
                  <to>
                    <xdr:col>11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3" name="Check Box 158">
              <controlPr defaultSize="0" autoFill="0" autoLine="0" autoPict="0">
                <anchor moveWithCells="1">
                  <from>
                    <xdr:col>11</xdr:col>
                    <xdr:colOff>133350</xdr:colOff>
                    <xdr:row>22</xdr:row>
                    <xdr:rowOff>561975</xdr:rowOff>
                  </from>
                  <to>
                    <xdr:col>11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4" name="Check Box 159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561975</xdr:rowOff>
                  </from>
                  <to>
                    <xdr:col>11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5" name="Check Box 160">
              <controlPr defaultSize="0" autoFill="0" autoLine="0" autoPict="0">
                <anchor moveWithCells="1">
                  <from>
                    <xdr:col>11</xdr:col>
                    <xdr:colOff>133350</xdr:colOff>
                    <xdr:row>24</xdr:row>
                    <xdr:rowOff>561975</xdr:rowOff>
                  </from>
                  <to>
                    <xdr:col>11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6" name="Check Box 161">
              <controlPr defaultSize="0" autoFill="0" autoLine="0" autoPict="0">
                <anchor moveWithCells="1">
                  <from>
                    <xdr:col>11</xdr:col>
                    <xdr:colOff>133350</xdr:colOff>
                    <xdr:row>25</xdr:row>
                    <xdr:rowOff>561975</xdr:rowOff>
                  </from>
                  <to>
                    <xdr:col>11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7" name="Check Box 162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561975</xdr:rowOff>
                  </from>
                  <to>
                    <xdr:col>11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8" name="Check Box 163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561975</xdr:rowOff>
                  </from>
                  <to>
                    <xdr:col>11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9" name="Check Box 164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70" name="Check Box 165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71" name="Check Box 166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2" name="Check Box 167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3" name="Check Box 168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4" name="Check Box 169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5" name="Check Box 170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6" name="Check Box 171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7" name="Check Box 172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8" name="Check Box 173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9" name="Check Box 174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80" name="Check Box 175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81" name="Check Box 176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2" name="Check Box 177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3" name="Check Box 178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4" name="Check Box 179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5" name="Check Box 180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6" name="Check Box 181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7" name="Check Box 182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8" name="Check Box 183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9" name="Check Box 184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90" name="Check Box 185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91" name="Check Box 186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2" name="Check Box 187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3" name="Check Box 188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4" name="Check Box 189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5" name="Check Box 190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6" name="Check Box 191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7" name="Check Box 192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8" name="Check Box 193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9" name="Check Box 194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200" name="Check Box 195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201" name="Check Box 196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2" name="Check Box 197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3" name="Check Box 198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4" name="Check Box 199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5" name="Check Box 200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6" name="Check Box 201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7" name="Check Box 202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8" name="Check Box 203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9" name="Check Box 204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10" name="Check Box 205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11" name="Check Box 206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2" name="Check Box 207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3" name="Check Box 208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4" name="Check Box 209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5" name="Check Box 210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6" name="Check Box 211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7" name="Check Box 212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8" name="Check Box 213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9" name="Check Box 214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20" name="Check Box 215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21" name="Check Box 216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2" name="Check Box 217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3" name="Check Box 218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4" name="Check Box 219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5" name="Check Box 220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6" name="Check Box 221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7" name="Check Box 222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8" name="Check Box 223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9" name="Check Box 224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30" name="Check Box 225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31" name="Check Box 226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2" name="Check Box 227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3" name="Check Box 228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4" name="Check Box 229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5" name="Check Box 230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6" name="Check Box 231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7" name="Check Box 232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8" name="Check Box 233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9" name="Check Box 234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40" name="Check Box 235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41" name="Check Box 236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2" name="Check Box 237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3" name="Check Box 238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4" name="Check Box 239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5" name="Check Box 240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6" name="Check Box 241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7" name="Check Box 242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8" name="Check Box 243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9" name="Check Box 244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50" name="Check Box 245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51" name="Check Box 246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2" name="Check Box 247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3" name="Check Box 248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4" name="Check Box 249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5" name="Check Box 250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6" name="Check Box 251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7" name="Check Box 252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8" name="Check Box 253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9" name="Check Box 254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60" name="Check Box 255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61" name="Check Box 256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2" name="Check Box 257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3" name="Check Box 258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4" name="Check Box 259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5" name="Check Box 260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6" name="Check Box 261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7" name="Check Box 262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8" name="Check Box 263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9" name="Check Box 264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70" name="Check Box 265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71" name="Check Box 266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2" name="Check Box 267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3" name="Check Box 268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4" name="Check Box 269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5" name="Check Box 270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6" name="Check Box 271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1"/>
  <sheetViews>
    <sheetView view="pageLayout" zoomScale="90" zoomScaleNormal="100" zoomScalePageLayoutView="90" workbookViewId="0">
      <selection activeCell="C3" sqref="C3"/>
    </sheetView>
  </sheetViews>
  <sheetFormatPr defaultColWidth="8.85546875" defaultRowHeight="15" x14ac:dyDescent="0.25"/>
  <cols>
    <col min="1" max="1" width="3.5703125" style="29" customWidth="1"/>
    <col min="2" max="2" width="15.5703125" style="9" customWidth="1"/>
    <col min="3" max="3" width="25.140625" style="9" customWidth="1"/>
    <col min="4" max="6" width="8.140625" style="9" customWidth="1"/>
    <col min="7" max="7" width="8.42578125" style="9" customWidth="1"/>
    <col min="8" max="11" width="8.28515625" style="9" customWidth="1"/>
    <col min="12" max="13" width="11.140625" style="9" customWidth="1"/>
    <col min="14" max="14" width="3.5703125" style="29" customWidth="1"/>
    <col min="15" max="15" width="42.140625" style="29" customWidth="1"/>
    <col min="16" max="16" width="56.7109375" style="9" customWidth="1"/>
    <col min="17" max="17" width="10.7109375" style="9" customWidth="1"/>
    <col min="18" max="18" width="8.5703125" style="9" customWidth="1"/>
    <col min="19" max="19" width="2" style="9" customWidth="1"/>
    <col min="20" max="16384" width="8.85546875" style="9"/>
  </cols>
  <sheetData>
    <row r="1" spans="1:26" ht="18.75" customHeight="1" x14ac:dyDescent="0.35">
      <c r="B1" s="67"/>
      <c r="C1" s="67"/>
      <c r="D1" s="67"/>
      <c r="E1" s="67"/>
      <c r="F1" s="71"/>
      <c r="G1" s="71"/>
      <c r="H1" s="71"/>
      <c r="I1" s="71"/>
      <c r="K1" s="108" t="s">
        <v>4</v>
      </c>
      <c r="L1" s="108"/>
      <c r="M1" s="108"/>
      <c r="O1" s="8" t="s">
        <v>6</v>
      </c>
      <c r="P1" s="8" t="s">
        <v>7</v>
      </c>
      <c r="Q1" s="105" t="s">
        <v>27</v>
      </c>
      <c r="R1" s="105"/>
    </row>
    <row r="2" spans="1:26" ht="15" customHeight="1" x14ac:dyDescent="0.25">
      <c r="B2" s="25" t="s">
        <v>77</v>
      </c>
      <c r="C2" s="47">
        <f>'Start Here'!B1</f>
        <v>0</v>
      </c>
      <c r="D2" s="67"/>
      <c r="E2" s="67"/>
      <c r="F2" s="67"/>
      <c r="G2" s="67"/>
      <c r="H2" s="67"/>
      <c r="I2" s="67"/>
      <c r="K2" s="109">
        <f>'Start Here'!K2:K2</f>
        <v>45170</v>
      </c>
      <c r="L2" s="109"/>
      <c r="M2" s="109"/>
      <c r="N2" s="1"/>
      <c r="O2" s="65" t="s">
        <v>39</v>
      </c>
      <c r="P2" s="65" t="s">
        <v>39</v>
      </c>
      <c r="Q2" s="105"/>
      <c r="R2" s="105"/>
    </row>
    <row r="3" spans="1:26" ht="15" customHeight="1" x14ac:dyDescent="0.35">
      <c r="B3" s="25" t="s">
        <v>78</v>
      </c>
      <c r="C3" s="47">
        <f>'Start Here'!B2</f>
        <v>0</v>
      </c>
      <c r="D3" s="67"/>
      <c r="E3" s="67"/>
      <c r="K3" s="19"/>
      <c r="L3" s="19"/>
      <c r="M3" s="19"/>
      <c r="O3" s="65" t="s">
        <v>40</v>
      </c>
      <c r="P3" s="65" t="s">
        <v>37</v>
      </c>
      <c r="Q3" s="105"/>
      <c r="R3" s="105"/>
      <c r="T3" s="6"/>
      <c r="U3" s="6"/>
      <c r="V3" s="6"/>
      <c r="W3" s="6"/>
      <c r="X3" s="6"/>
      <c r="Y3" s="6"/>
    </row>
    <row r="4" spans="1:26" ht="15" customHeight="1" x14ac:dyDescent="0.35">
      <c r="B4" s="88" t="s">
        <v>79</v>
      </c>
      <c r="C4" s="47">
        <f>'Start Here'!B3</f>
        <v>0</v>
      </c>
      <c r="D4" s="67"/>
      <c r="E4" s="67"/>
      <c r="K4" s="108" t="s">
        <v>5</v>
      </c>
      <c r="L4" s="108"/>
      <c r="M4" s="108"/>
      <c r="O4" s="65" t="s">
        <v>41</v>
      </c>
      <c r="P4" s="65" t="s">
        <v>1</v>
      </c>
      <c r="Q4" s="105"/>
      <c r="R4" s="105"/>
      <c r="T4" s="6"/>
      <c r="U4" s="6"/>
      <c r="V4" s="6"/>
      <c r="W4" s="6"/>
      <c r="X4" s="6"/>
      <c r="Y4" s="6"/>
    </row>
    <row r="5" spans="1:26" ht="15" customHeight="1" x14ac:dyDescent="0.25">
      <c r="B5" s="25" t="s">
        <v>80</v>
      </c>
      <c r="C5" s="94">
        <f>'Start Here'!B4</f>
        <v>0</v>
      </c>
      <c r="D5" s="67"/>
      <c r="E5" s="67"/>
      <c r="F5" s="39"/>
      <c r="G5" s="67"/>
      <c r="H5" s="67"/>
      <c r="I5" s="67"/>
      <c r="K5" s="107">
        <f>'Start Here'!K5:K5</f>
        <v>45184</v>
      </c>
      <c r="L5" s="107"/>
      <c r="M5" s="107"/>
      <c r="O5" s="65" t="s">
        <v>43</v>
      </c>
      <c r="P5" s="65" t="s">
        <v>42</v>
      </c>
      <c r="Q5" s="105"/>
      <c r="R5" s="105"/>
      <c r="T5" s="6"/>
      <c r="U5" s="6"/>
      <c r="V5" s="6"/>
      <c r="W5" s="6"/>
      <c r="X5" s="6"/>
      <c r="Y5" s="6"/>
    </row>
    <row r="6" spans="1:26" ht="15" customHeight="1" x14ac:dyDescent="0.25">
      <c r="N6" s="9"/>
      <c r="P6" s="29"/>
      <c r="U6" s="6"/>
      <c r="V6" s="6"/>
      <c r="W6" s="6"/>
      <c r="X6" s="6"/>
      <c r="Y6" s="6"/>
      <c r="Z6" s="6"/>
    </row>
    <row r="7" spans="1:26" ht="7.15" customHeight="1" x14ac:dyDescent="0.25">
      <c r="D7" s="7"/>
      <c r="E7" s="7"/>
      <c r="F7" s="7"/>
      <c r="G7" s="7"/>
      <c r="H7" s="7"/>
      <c r="I7" s="7"/>
      <c r="J7" s="7"/>
      <c r="K7" s="7"/>
      <c r="T7" s="6"/>
      <c r="U7" s="6"/>
      <c r="V7" s="6"/>
      <c r="W7" s="6"/>
      <c r="X7" s="6"/>
      <c r="Y7" s="6"/>
    </row>
    <row r="8" spans="1:26" ht="15" customHeight="1" x14ac:dyDescent="0.25">
      <c r="B8" s="20"/>
      <c r="D8" s="104" t="s">
        <v>11</v>
      </c>
      <c r="E8" s="104"/>
      <c r="F8" s="104"/>
      <c r="G8" s="104"/>
      <c r="H8" s="7"/>
      <c r="I8" s="7"/>
      <c r="J8" s="7"/>
      <c r="K8" s="7"/>
    </row>
    <row r="9" spans="1:26" ht="33.75" customHeight="1" x14ac:dyDescent="0.35">
      <c r="D9" s="106" t="s">
        <v>29</v>
      </c>
      <c r="E9" s="106"/>
      <c r="F9" s="106"/>
      <c r="G9" s="106"/>
      <c r="H9" s="7"/>
      <c r="I9" s="7"/>
      <c r="J9" s="7"/>
      <c r="K9" s="7"/>
      <c r="O9" s="11" t="s">
        <v>2</v>
      </c>
    </row>
    <row r="10" spans="1:26" ht="46.9" customHeight="1" x14ac:dyDescent="0.25">
      <c r="A10" s="1"/>
      <c r="B10" s="21" t="s">
        <v>47</v>
      </c>
      <c r="C10" s="70" t="s">
        <v>13</v>
      </c>
      <c r="D10" s="26" t="s">
        <v>31</v>
      </c>
      <c r="E10" s="26" t="s">
        <v>30</v>
      </c>
      <c r="F10" s="26" t="s">
        <v>34</v>
      </c>
      <c r="G10" s="26" t="s">
        <v>32</v>
      </c>
      <c r="H10" s="26" t="s">
        <v>32</v>
      </c>
      <c r="I10" s="26" t="s">
        <v>32</v>
      </c>
      <c r="J10" s="26" t="s">
        <v>32</v>
      </c>
      <c r="K10" s="26" t="s">
        <v>32</v>
      </c>
      <c r="L10" s="21" t="s">
        <v>3</v>
      </c>
      <c r="M10" s="21" t="s">
        <v>76</v>
      </c>
      <c r="O10" s="21" t="s">
        <v>23</v>
      </c>
      <c r="P10" s="21" t="s">
        <v>14</v>
      </c>
    </row>
    <row r="11" spans="1:26" x14ac:dyDescent="0.25">
      <c r="A11" s="12">
        <v>1</v>
      </c>
      <c r="B11" s="10"/>
      <c r="C11" s="69"/>
      <c r="D11" s="13" t="b">
        <v>0</v>
      </c>
      <c r="E11" s="13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99">
        <f>SUM(Disregard!S94:Z94)</f>
        <v>0</v>
      </c>
      <c r="M11" s="100">
        <f>Disregard!AB94/454*1.5</f>
        <v>0</v>
      </c>
      <c r="N11" s="12">
        <v>1</v>
      </c>
      <c r="O11" s="3"/>
      <c r="P11" s="17"/>
    </row>
    <row r="12" spans="1:26" x14ac:dyDescent="0.25">
      <c r="A12" s="12">
        <v>2</v>
      </c>
      <c r="B12" s="10"/>
      <c r="C12" s="69"/>
      <c r="D12" s="13" t="b">
        <v>0</v>
      </c>
      <c r="E12" s="13"/>
      <c r="F12" s="13"/>
      <c r="G12" s="13" t="b">
        <v>0</v>
      </c>
      <c r="H12" s="13" t="b">
        <v>0</v>
      </c>
      <c r="I12" s="13"/>
      <c r="J12" s="13" t="b">
        <v>0</v>
      </c>
      <c r="K12" s="13"/>
      <c r="L12" s="99">
        <f>SUM(Disregard!S95:Z95)</f>
        <v>0</v>
      </c>
      <c r="M12" s="100">
        <f>Disregard!AB95/454*1.5</f>
        <v>0</v>
      </c>
      <c r="N12" s="12">
        <v>2</v>
      </c>
      <c r="O12" s="3"/>
      <c r="P12" s="17"/>
    </row>
    <row r="13" spans="1:26" x14ac:dyDescent="0.25">
      <c r="A13" s="12">
        <v>3</v>
      </c>
      <c r="B13" s="10"/>
      <c r="C13" s="69"/>
      <c r="D13" s="13"/>
      <c r="E13" s="13" t="b">
        <v>0</v>
      </c>
      <c r="F13" s="13"/>
      <c r="G13" s="13"/>
      <c r="H13" s="13"/>
      <c r="I13" s="13" t="b">
        <v>0</v>
      </c>
      <c r="J13" s="13"/>
      <c r="K13" s="13"/>
      <c r="L13" s="99">
        <f>SUM(Disregard!S96:Z96)</f>
        <v>0</v>
      </c>
      <c r="M13" s="100">
        <f>Disregard!AB96/454*1.5</f>
        <v>0</v>
      </c>
      <c r="N13" s="12">
        <v>3</v>
      </c>
      <c r="O13" s="3"/>
      <c r="P13" s="17"/>
    </row>
    <row r="14" spans="1:26" x14ac:dyDescent="0.25">
      <c r="A14" s="12">
        <v>4</v>
      </c>
      <c r="B14" s="10"/>
      <c r="C14" s="69"/>
      <c r="D14" s="13"/>
      <c r="E14" s="13"/>
      <c r="F14" s="13"/>
      <c r="G14" s="13"/>
      <c r="H14" s="13"/>
      <c r="I14" s="13"/>
      <c r="J14" s="13"/>
      <c r="K14" s="13"/>
      <c r="L14" s="99">
        <f>SUM(Disregard!S97:Z97)</f>
        <v>0</v>
      </c>
      <c r="M14" s="100">
        <f>Disregard!AB97/454*1.5</f>
        <v>0</v>
      </c>
      <c r="N14" s="12">
        <v>4</v>
      </c>
      <c r="O14" s="3"/>
      <c r="P14" s="17"/>
    </row>
    <row r="15" spans="1:26" x14ac:dyDescent="0.25">
      <c r="A15" s="12">
        <v>5</v>
      </c>
      <c r="B15" s="10"/>
      <c r="C15" s="69"/>
      <c r="D15" s="13"/>
      <c r="E15" s="13"/>
      <c r="F15" s="13"/>
      <c r="G15" s="13"/>
      <c r="H15" s="13"/>
      <c r="I15" s="13"/>
      <c r="J15" s="13"/>
      <c r="K15" s="13"/>
      <c r="L15" s="99">
        <f>SUM(Disregard!S98:Z98)</f>
        <v>0</v>
      </c>
      <c r="M15" s="100">
        <f>Disregard!AB98/454*1.5</f>
        <v>0</v>
      </c>
      <c r="N15" s="12">
        <v>5</v>
      </c>
      <c r="O15" s="3"/>
      <c r="P15" s="17"/>
    </row>
    <row r="16" spans="1:26" x14ac:dyDescent="0.25">
      <c r="A16" s="12">
        <v>6</v>
      </c>
      <c r="B16" s="10"/>
      <c r="C16" s="69"/>
      <c r="D16" s="13"/>
      <c r="E16" s="13"/>
      <c r="F16" s="13"/>
      <c r="G16" s="13" t="b">
        <v>0</v>
      </c>
      <c r="H16" s="13"/>
      <c r="I16" s="13"/>
      <c r="J16" s="13"/>
      <c r="K16" s="13"/>
      <c r="L16" s="99">
        <f>SUM(Disregard!S99:Z99)</f>
        <v>0</v>
      </c>
      <c r="M16" s="100">
        <f>Disregard!AB99/454*1.5</f>
        <v>0</v>
      </c>
      <c r="N16" s="12">
        <v>6</v>
      </c>
      <c r="O16" s="3"/>
      <c r="P16" s="17"/>
    </row>
    <row r="17" spans="1:16" x14ac:dyDescent="0.25">
      <c r="A17" s="12">
        <v>7</v>
      </c>
      <c r="B17" s="10"/>
      <c r="C17" s="69"/>
      <c r="D17" s="13"/>
      <c r="E17" s="13"/>
      <c r="F17" s="13"/>
      <c r="G17" s="13"/>
      <c r="H17" s="13"/>
      <c r="I17" s="13"/>
      <c r="J17" s="13"/>
      <c r="K17" s="13"/>
      <c r="L17" s="99">
        <f>SUM(Disregard!S100:Z100)</f>
        <v>0</v>
      </c>
      <c r="M17" s="100">
        <f>Disregard!AB100/454*1.5</f>
        <v>0</v>
      </c>
      <c r="N17" s="12">
        <v>7</v>
      </c>
      <c r="O17" s="3"/>
      <c r="P17" s="17"/>
    </row>
    <row r="18" spans="1:16" x14ac:dyDescent="0.25">
      <c r="A18" s="12">
        <v>8</v>
      </c>
      <c r="B18" s="10"/>
      <c r="C18" s="69"/>
      <c r="D18" s="13"/>
      <c r="E18" s="13"/>
      <c r="F18" s="13"/>
      <c r="G18" s="13"/>
      <c r="H18" s="13"/>
      <c r="I18" s="13"/>
      <c r="J18" s="13"/>
      <c r="K18" s="13"/>
      <c r="L18" s="99">
        <f>SUM(Disregard!S101:Z101)</f>
        <v>0</v>
      </c>
      <c r="M18" s="100">
        <f>Disregard!AB101/454*1.5</f>
        <v>0</v>
      </c>
      <c r="N18" s="12">
        <v>8</v>
      </c>
      <c r="O18" s="3"/>
      <c r="P18" s="17"/>
    </row>
    <row r="19" spans="1:16" x14ac:dyDescent="0.25">
      <c r="A19" s="12">
        <v>9</v>
      </c>
      <c r="B19" s="10"/>
      <c r="C19" s="69"/>
      <c r="D19" s="13"/>
      <c r="E19" s="13"/>
      <c r="F19" s="13"/>
      <c r="G19" s="13"/>
      <c r="H19" s="13"/>
      <c r="I19" s="13"/>
      <c r="J19" s="13"/>
      <c r="K19" s="13"/>
      <c r="L19" s="99">
        <f>SUM(Disregard!S102:Z102)</f>
        <v>0</v>
      </c>
      <c r="M19" s="100">
        <f>Disregard!AB102/454*1.5</f>
        <v>0</v>
      </c>
      <c r="N19" s="12">
        <v>9</v>
      </c>
      <c r="O19" s="3"/>
      <c r="P19" s="17"/>
    </row>
    <row r="20" spans="1:16" x14ac:dyDescent="0.25">
      <c r="A20" s="12">
        <v>10</v>
      </c>
      <c r="B20" s="10"/>
      <c r="C20" s="69"/>
      <c r="D20" s="13"/>
      <c r="E20" s="13"/>
      <c r="F20" s="13"/>
      <c r="G20" s="13"/>
      <c r="H20" s="13"/>
      <c r="I20" s="13"/>
      <c r="J20" s="13"/>
      <c r="K20" s="13"/>
      <c r="L20" s="99">
        <f>SUM(Disregard!S103:Z103)</f>
        <v>0</v>
      </c>
      <c r="M20" s="100">
        <f>Disregard!AB103/454*1.5</f>
        <v>0</v>
      </c>
      <c r="N20" s="12">
        <v>10</v>
      </c>
      <c r="O20" s="3"/>
      <c r="P20" s="17"/>
    </row>
    <row r="21" spans="1:16" x14ac:dyDescent="0.25">
      <c r="A21" s="12">
        <v>11</v>
      </c>
      <c r="B21" s="10"/>
      <c r="C21" s="69"/>
      <c r="D21" s="13"/>
      <c r="E21" s="13"/>
      <c r="F21" s="13"/>
      <c r="G21" s="13"/>
      <c r="H21" s="13"/>
      <c r="I21" s="13"/>
      <c r="J21" s="13"/>
      <c r="K21" s="13"/>
      <c r="L21" s="99">
        <f>SUM(Disregard!S104:Z104)</f>
        <v>0</v>
      </c>
      <c r="M21" s="100">
        <f>Disregard!AB104/454*1.5</f>
        <v>0</v>
      </c>
      <c r="N21" s="12">
        <v>11</v>
      </c>
      <c r="O21" s="3"/>
      <c r="P21" s="17"/>
    </row>
    <row r="22" spans="1:16" x14ac:dyDescent="0.25">
      <c r="A22" s="12">
        <v>12</v>
      </c>
      <c r="B22" s="10"/>
      <c r="C22" s="69"/>
      <c r="D22" s="13"/>
      <c r="E22" s="13"/>
      <c r="F22" s="13"/>
      <c r="G22" s="13"/>
      <c r="H22" s="13"/>
      <c r="I22" s="13"/>
      <c r="J22" s="13"/>
      <c r="K22" s="13"/>
      <c r="L22" s="99">
        <f>SUM(Disregard!S105:Z105)</f>
        <v>0</v>
      </c>
      <c r="M22" s="100">
        <f>Disregard!AB105/454*1.5</f>
        <v>0</v>
      </c>
      <c r="N22" s="12">
        <v>12</v>
      </c>
      <c r="O22" s="3"/>
      <c r="P22" s="17"/>
    </row>
    <row r="23" spans="1:16" x14ac:dyDescent="0.25">
      <c r="A23" s="12">
        <v>13</v>
      </c>
      <c r="B23" s="10"/>
      <c r="C23" s="69"/>
      <c r="D23" s="13"/>
      <c r="E23" s="13"/>
      <c r="F23" s="13"/>
      <c r="G23" s="13"/>
      <c r="H23" s="13"/>
      <c r="I23" s="13" t="b">
        <v>0</v>
      </c>
      <c r="J23" s="13"/>
      <c r="K23" s="13"/>
      <c r="L23" s="99">
        <f>SUM(Disregard!S106:Z106)</f>
        <v>0</v>
      </c>
      <c r="M23" s="100">
        <f>Disregard!AB106/454*1.5</f>
        <v>0</v>
      </c>
      <c r="N23" s="12">
        <v>13</v>
      </c>
      <c r="O23" s="3"/>
      <c r="P23" s="17"/>
    </row>
    <row r="24" spans="1:16" x14ac:dyDescent="0.25">
      <c r="A24" s="12">
        <v>14</v>
      </c>
      <c r="B24" s="10"/>
      <c r="C24" s="69"/>
      <c r="D24" s="13"/>
      <c r="E24" s="13"/>
      <c r="F24" s="13"/>
      <c r="G24" s="13"/>
      <c r="H24" s="13"/>
      <c r="I24" s="13"/>
      <c r="J24" s="13"/>
      <c r="K24" s="13"/>
      <c r="L24" s="99">
        <f>SUM(Disregard!S107:Z107)</f>
        <v>0</v>
      </c>
      <c r="M24" s="100">
        <f>Disregard!AB107/454*1.5</f>
        <v>0</v>
      </c>
      <c r="N24" s="12">
        <v>14</v>
      </c>
      <c r="O24" s="3"/>
      <c r="P24" s="17"/>
    </row>
    <row r="25" spans="1:16" x14ac:dyDescent="0.25">
      <c r="A25" s="12">
        <v>15</v>
      </c>
      <c r="B25" s="10"/>
      <c r="C25" s="69"/>
      <c r="D25" s="13"/>
      <c r="E25" s="13"/>
      <c r="F25" s="13"/>
      <c r="G25" s="13"/>
      <c r="H25" s="13"/>
      <c r="I25" s="13"/>
      <c r="J25" s="13"/>
      <c r="K25" s="13"/>
      <c r="L25" s="99">
        <f>SUM(Disregard!S108:Z108)</f>
        <v>0</v>
      </c>
      <c r="M25" s="100">
        <f>Disregard!AB108/454*1.5</f>
        <v>0</v>
      </c>
      <c r="N25" s="12">
        <v>15</v>
      </c>
      <c r="O25" s="3"/>
      <c r="P25" s="17"/>
    </row>
    <row r="26" spans="1:16" x14ac:dyDescent="0.25">
      <c r="A26" s="12">
        <v>16</v>
      </c>
      <c r="B26" s="10"/>
      <c r="C26" s="69"/>
      <c r="D26" s="13"/>
      <c r="E26" s="13"/>
      <c r="F26" s="13"/>
      <c r="G26" s="13"/>
      <c r="H26" s="13"/>
      <c r="I26" s="13"/>
      <c r="J26" s="13"/>
      <c r="K26" s="13"/>
      <c r="L26" s="99">
        <f>SUM(Disregard!S109:Z109)</f>
        <v>0</v>
      </c>
      <c r="M26" s="100">
        <f>Disregard!AB109/454*1.5</f>
        <v>0</v>
      </c>
      <c r="N26" s="12">
        <v>16</v>
      </c>
      <c r="O26" s="3"/>
      <c r="P26" s="17"/>
    </row>
    <row r="27" spans="1:16" x14ac:dyDescent="0.25">
      <c r="A27" s="12">
        <v>17</v>
      </c>
      <c r="B27" s="10"/>
      <c r="C27" s="69"/>
      <c r="D27" s="13"/>
      <c r="E27" s="13"/>
      <c r="F27" s="13"/>
      <c r="G27" s="13"/>
      <c r="H27" s="13"/>
      <c r="I27" s="13"/>
      <c r="J27" s="13"/>
      <c r="K27" s="13"/>
      <c r="L27" s="99">
        <f>SUM(Disregard!S110:Z110)</f>
        <v>0</v>
      </c>
      <c r="M27" s="100">
        <f>Disregard!AB110/454*1.5</f>
        <v>0</v>
      </c>
      <c r="N27" s="12">
        <v>17</v>
      </c>
      <c r="O27" s="3"/>
      <c r="P27" s="17"/>
    </row>
    <row r="28" spans="1:16" x14ac:dyDescent="0.25">
      <c r="A28" s="12">
        <v>18</v>
      </c>
      <c r="B28" s="10"/>
      <c r="C28" s="69"/>
      <c r="D28" s="13"/>
      <c r="E28" s="13"/>
      <c r="F28" s="13"/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99">
        <f>SUM(Disregard!S111:Z111)</f>
        <v>0</v>
      </c>
      <c r="M28" s="100">
        <f>Disregard!AB111/454*1.5</f>
        <v>0</v>
      </c>
      <c r="N28" s="12">
        <v>18</v>
      </c>
      <c r="O28" s="3"/>
      <c r="P28" s="17"/>
    </row>
    <row r="29" spans="1:16" x14ac:dyDescent="0.25">
      <c r="D29" s="91"/>
      <c r="E29" s="91"/>
      <c r="F29" s="92"/>
      <c r="G29" s="37"/>
      <c r="H29" s="37"/>
      <c r="I29" s="37"/>
      <c r="J29" s="37"/>
      <c r="K29" s="22" t="s">
        <v>17</v>
      </c>
      <c r="L29" s="31">
        <f>SUM(L11:L28)</f>
        <v>0</v>
      </c>
      <c r="M29" s="31"/>
      <c r="N29" s="5"/>
    </row>
    <row r="30" spans="1:16" x14ac:dyDescent="0.25">
      <c r="K30" s="22" t="s">
        <v>22</v>
      </c>
      <c r="L30" s="38">
        <f>Wheat!M29+Oat!L29+Triticale!L29+Rye!M29+Barley!L29+Ryegrass!L29</f>
        <v>0</v>
      </c>
      <c r="M30" s="38"/>
      <c r="N30" s="5"/>
    </row>
    <row r="31" spans="1:16" x14ac:dyDescent="0.25">
      <c r="B31" s="2"/>
      <c r="C31" s="2"/>
      <c r="D31" s="2"/>
      <c r="E31" s="2"/>
      <c r="F31" s="2"/>
      <c r="H31" s="22"/>
      <c r="I31" s="22"/>
      <c r="J31" s="22"/>
      <c r="K31" s="25"/>
      <c r="L31" s="29"/>
      <c r="M31" s="29"/>
      <c r="O31" s="9"/>
    </row>
  </sheetData>
  <mergeCells count="7">
    <mergeCell ref="Q1:R5"/>
    <mergeCell ref="D8:G8"/>
    <mergeCell ref="D9:G9"/>
    <mergeCell ref="K1:M1"/>
    <mergeCell ref="K2:M2"/>
    <mergeCell ref="K4:M4"/>
    <mergeCell ref="K5:M5"/>
  </mergeCells>
  <conditionalFormatting sqref="L11:L28">
    <cfRule type="cellIs" dxfId="9" priority="9" operator="lessThanOrEqual">
      <formula>0</formula>
    </cfRule>
  </conditionalFormatting>
  <conditionalFormatting sqref="F1:I1">
    <cfRule type="cellIs" dxfId="8" priority="4" operator="equal">
      <formula>0</formula>
    </cfRule>
  </conditionalFormatting>
  <conditionalFormatting sqref="F1:I1">
    <cfRule type="cellIs" dxfId="7" priority="3" operator="equal">
      <formula>0</formula>
    </cfRule>
  </conditionalFormatting>
  <conditionalFormatting sqref="C2:C5">
    <cfRule type="cellIs" dxfId="6" priority="2" operator="equal">
      <formula>0</formula>
    </cfRule>
  </conditionalFormatting>
  <conditionalFormatting sqref="M11:M28">
    <cfRule type="cellIs" dxfId="5" priority="1" operator="equal">
      <formula>0</formula>
    </cfRule>
  </conditionalFormatting>
  <hyperlinks>
    <hyperlink ref="O5" r:id="rId1" display="daniel.mailhot@uga.edu" xr:uid="{594F44B0-7CD9-4188-98D5-615711E19FEC}"/>
  </hyperlinks>
  <pageMargins left="0.25" right="0.3" top="0.75" bottom="0.75" header="0.4" footer="0.3"/>
  <pageSetup orientation="landscape" r:id="rId2"/>
  <headerFooter>
    <oddHeader xml:space="preserve">&amp;C&amp;"-,Bold"&amp;20Application for 2023-24 GA and FL Annual Ryegrass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5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6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9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0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1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6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7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8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9" r:id="rId150" name="Check Box 145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0" r:id="rId151" name="Check Box 146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1"/>
  <sheetViews>
    <sheetView view="pageLayout" zoomScale="90" zoomScaleNormal="100" zoomScalePageLayoutView="90" workbookViewId="0">
      <selection activeCell="C13" sqref="C13"/>
    </sheetView>
  </sheetViews>
  <sheetFormatPr defaultColWidth="8.85546875" defaultRowHeight="15" x14ac:dyDescent="0.25"/>
  <cols>
    <col min="1" max="1" width="3.5703125" style="29" customWidth="1"/>
    <col min="2" max="2" width="15.5703125" style="9" customWidth="1"/>
    <col min="3" max="3" width="24.140625" style="9" customWidth="1"/>
    <col min="4" max="11" width="7.7109375" style="9" customWidth="1"/>
    <col min="12" max="13" width="13.140625" style="9" customWidth="1"/>
    <col min="14" max="14" width="3.5703125" style="29" customWidth="1"/>
    <col min="15" max="15" width="42.140625" style="29" customWidth="1"/>
    <col min="16" max="16" width="56.7109375" style="9" customWidth="1"/>
    <col min="17" max="17" width="10.7109375" style="9" customWidth="1"/>
    <col min="18" max="18" width="8.5703125" style="9" customWidth="1"/>
    <col min="19" max="19" width="2" style="9" customWidth="1"/>
    <col min="20" max="16384" width="8.85546875" style="9"/>
  </cols>
  <sheetData>
    <row r="1" spans="1:26" ht="18.75" customHeight="1" x14ac:dyDescent="0.35">
      <c r="B1" s="67"/>
      <c r="C1" s="67"/>
      <c r="D1" s="67"/>
      <c r="E1" s="67"/>
      <c r="F1" s="71"/>
      <c r="G1" s="71"/>
      <c r="H1" s="71"/>
      <c r="I1" s="71"/>
      <c r="K1" s="108" t="s">
        <v>4</v>
      </c>
      <c r="L1" s="108"/>
      <c r="M1" s="108"/>
      <c r="O1" s="8" t="s">
        <v>6</v>
      </c>
      <c r="P1" s="8" t="s">
        <v>7</v>
      </c>
      <c r="Q1" s="105" t="s">
        <v>27</v>
      </c>
      <c r="R1" s="105"/>
    </row>
    <row r="2" spans="1:26" ht="15" customHeight="1" x14ac:dyDescent="0.25">
      <c r="B2" s="25" t="s">
        <v>77</v>
      </c>
      <c r="C2" s="47">
        <f>'Start Here'!B1</f>
        <v>0</v>
      </c>
      <c r="D2" s="67"/>
      <c r="E2" s="67"/>
      <c r="F2" s="67"/>
      <c r="G2" s="67"/>
      <c r="H2" s="67"/>
      <c r="I2" s="67"/>
      <c r="K2" s="109">
        <f>'Start Here'!K2:K2</f>
        <v>45170</v>
      </c>
      <c r="L2" s="109"/>
      <c r="M2" s="109"/>
      <c r="N2" s="1"/>
      <c r="O2" s="65" t="s">
        <v>39</v>
      </c>
      <c r="P2" s="65" t="s">
        <v>39</v>
      </c>
      <c r="Q2" s="105"/>
      <c r="R2" s="105"/>
    </row>
    <row r="3" spans="1:26" ht="15" customHeight="1" x14ac:dyDescent="0.35">
      <c r="B3" s="25" t="s">
        <v>78</v>
      </c>
      <c r="C3" s="47">
        <f>'Start Here'!B2</f>
        <v>0</v>
      </c>
      <c r="D3" s="67"/>
      <c r="E3" s="67"/>
      <c r="K3" s="19"/>
      <c r="L3" s="19"/>
      <c r="M3" s="19"/>
      <c r="O3" s="65" t="s">
        <v>40</v>
      </c>
      <c r="P3" s="65" t="s">
        <v>37</v>
      </c>
      <c r="Q3" s="105"/>
      <c r="R3" s="105"/>
      <c r="T3" s="6"/>
      <c r="U3" s="6"/>
      <c r="V3" s="6"/>
      <c r="W3" s="6"/>
      <c r="X3" s="6"/>
      <c r="Y3" s="6"/>
    </row>
    <row r="4" spans="1:26" ht="15" customHeight="1" x14ac:dyDescent="0.35">
      <c r="B4" s="88" t="s">
        <v>79</v>
      </c>
      <c r="C4" s="47">
        <f>'Start Here'!B3</f>
        <v>0</v>
      </c>
      <c r="D4" s="67"/>
      <c r="E4" s="67"/>
      <c r="K4" s="108" t="s">
        <v>5</v>
      </c>
      <c r="L4" s="108"/>
      <c r="M4" s="108"/>
      <c r="O4" s="65" t="s">
        <v>41</v>
      </c>
      <c r="P4" s="65" t="s">
        <v>1</v>
      </c>
      <c r="Q4" s="105"/>
      <c r="R4" s="105"/>
      <c r="T4" s="6"/>
      <c r="U4" s="6"/>
      <c r="V4" s="6"/>
      <c r="W4" s="6"/>
      <c r="X4" s="6"/>
      <c r="Y4" s="6"/>
    </row>
    <row r="5" spans="1:26" ht="15" customHeight="1" x14ac:dyDescent="0.25">
      <c r="B5" s="25" t="s">
        <v>80</v>
      </c>
      <c r="C5" s="94">
        <f>'Start Here'!B4</f>
        <v>0</v>
      </c>
      <c r="D5" s="67"/>
      <c r="E5" s="67"/>
      <c r="F5" s="39"/>
      <c r="G5" s="67"/>
      <c r="H5" s="67"/>
      <c r="I5" s="67"/>
      <c r="K5" s="107">
        <f>'Start Here'!K5:K5</f>
        <v>45184</v>
      </c>
      <c r="L5" s="107"/>
      <c r="M5" s="107"/>
      <c r="O5" s="65" t="s">
        <v>43</v>
      </c>
      <c r="P5" s="65" t="s">
        <v>42</v>
      </c>
      <c r="Q5" s="105"/>
      <c r="R5" s="105"/>
      <c r="T5" s="6"/>
      <c r="U5" s="6"/>
      <c r="V5" s="6"/>
      <c r="W5" s="6"/>
      <c r="X5" s="6"/>
      <c r="Y5" s="6"/>
    </row>
    <row r="6" spans="1:26" ht="15" customHeight="1" x14ac:dyDescent="0.25">
      <c r="E6" s="67"/>
      <c r="F6" s="39"/>
      <c r="G6" s="67"/>
      <c r="N6" s="9"/>
      <c r="P6" s="29"/>
      <c r="U6" s="6"/>
      <c r="V6" s="6"/>
      <c r="W6" s="6"/>
      <c r="X6" s="6"/>
      <c r="Y6" s="6"/>
      <c r="Z6" s="6"/>
    </row>
    <row r="7" spans="1:26" ht="7.15" customHeight="1" x14ac:dyDescent="0.25">
      <c r="D7" s="7"/>
      <c r="E7" s="67"/>
      <c r="F7" s="39"/>
      <c r="G7" s="67"/>
      <c r="H7" s="7"/>
      <c r="I7" s="7"/>
      <c r="J7" s="7"/>
      <c r="K7" s="7"/>
      <c r="T7" s="6"/>
      <c r="U7" s="6"/>
      <c r="V7" s="6"/>
      <c r="W7" s="6"/>
      <c r="X7" s="6"/>
      <c r="Y7" s="6"/>
    </row>
    <row r="8" spans="1:26" ht="15" customHeight="1" x14ac:dyDescent="0.25">
      <c r="B8" s="20"/>
      <c r="D8" s="78" t="s">
        <v>12</v>
      </c>
      <c r="E8" s="67"/>
      <c r="F8" s="39"/>
      <c r="G8" s="67"/>
      <c r="H8" s="7"/>
      <c r="I8" s="7"/>
      <c r="J8" s="7"/>
      <c r="K8" s="7"/>
    </row>
    <row r="9" spans="1:26" ht="33.75" customHeight="1" x14ac:dyDescent="0.35">
      <c r="D9" s="79" t="s">
        <v>87</v>
      </c>
      <c r="E9" s="67"/>
      <c r="F9" s="39"/>
      <c r="G9" s="67"/>
      <c r="H9" s="7"/>
      <c r="I9" s="7"/>
      <c r="J9" s="7"/>
      <c r="K9" s="7"/>
      <c r="O9" s="11" t="s">
        <v>2</v>
      </c>
    </row>
    <row r="10" spans="1:26" ht="46.9" customHeight="1" x14ac:dyDescent="0.25">
      <c r="A10" s="1"/>
      <c r="B10" s="21" t="s">
        <v>47</v>
      </c>
      <c r="C10" s="70" t="s">
        <v>13</v>
      </c>
      <c r="D10" s="18" t="s">
        <v>32</v>
      </c>
      <c r="E10" s="26" t="s">
        <v>32</v>
      </c>
      <c r="F10" s="26" t="s">
        <v>32</v>
      </c>
      <c r="G10" s="26" t="s">
        <v>32</v>
      </c>
      <c r="H10" s="26" t="s">
        <v>32</v>
      </c>
      <c r="I10" s="26" t="s">
        <v>32</v>
      </c>
      <c r="J10" s="26" t="s">
        <v>32</v>
      </c>
      <c r="K10" s="26" t="s">
        <v>32</v>
      </c>
      <c r="L10" s="21" t="s">
        <v>3</v>
      </c>
      <c r="M10" s="21" t="s">
        <v>76</v>
      </c>
      <c r="O10" s="21" t="s">
        <v>23</v>
      </c>
      <c r="P10" s="21" t="s">
        <v>14</v>
      </c>
    </row>
    <row r="11" spans="1:26" x14ac:dyDescent="0.25">
      <c r="A11" s="12">
        <v>1</v>
      </c>
      <c r="B11" s="10"/>
      <c r="C11" s="69"/>
      <c r="D11" s="14" t="b">
        <v>0</v>
      </c>
      <c r="E11" s="13" t="b">
        <v>0</v>
      </c>
      <c r="F11" s="13" t="b">
        <v>0</v>
      </c>
      <c r="G11" s="13" t="b">
        <v>0</v>
      </c>
      <c r="H11" s="13"/>
      <c r="I11" s="13"/>
      <c r="J11" s="13"/>
      <c r="K11" s="13"/>
      <c r="L11" s="16">
        <f>SUM(Disregard!D116:E116)</f>
        <v>0</v>
      </c>
      <c r="M11" s="96">
        <f>Disregard!AB28/454*1.5</f>
        <v>0.99118942731277537</v>
      </c>
      <c r="N11" s="12">
        <v>1</v>
      </c>
      <c r="O11" s="3"/>
      <c r="P11" s="17"/>
    </row>
    <row r="12" spans="1:26" x14ac:dyDescent="0.25">
      <c r="A12" s="12">
        <v>2</v>
      </c>
      <c r="B12" s="10"/>
      <c r="C12" s="69"/>
      <c r="D12" s="14" t="b">
        <v>0</v>
      </c>
      <c r="E12" s="13"/>
      <c r="F12" s="13"/>
      <c r="G12" s="13"/>
      <c r="H12" s="13"/>
      <c r="I12" s="13"/>
      <c r="J12" s="13"/>
      <c r="K12" s="13"/>
      <c r="L12" s="16">
        <f>SUM(Disregard!D117:E117)</f>
        <v>0</v>
      </c>
      <c r="M12" s="96">
        <f>Disregard!AB29/454*1.5</f>
        <v>0.99118942731277537</v>
      </c>
      <c r="N12" s="12">
        <v>2</v>
      </c>
      <c r="O12" s="3"/>
      <c r="P12" s="17"/>
    </row>
    <row r="13" spans="1:26" x14ac:dyDescent="0.25">
      <c r="A13" s="12">
        <v>3</v>
      </c>
      <c r="B13" s="10"/>
      <c r="C13" s="69"/>
      <c r="D13" s="14"/>
      <c r="E13" s="13" t="b">
        <v>0</v>
      </c>
      <c r="F13" s="13"/>
      <c r="G13" s="13"/>
      <c r="H13" s="13"/>
      <c r="I13" s="13"/>
      <c r="J13" s="13"/>
      <c r="K13" s="13"/>
      <c r="L13" s="16">
        <f>SUM(Disregard!D118:E118)</f>
        <v>0</v>
      </c>
      <c r="M13" s="96">
        <f>Disregard!AB30/454*1.5</f>
        <v>0.99118942731277537</v>
      </c>
      <c r="N13" s="12">
        <v>3</v>
      </c>
      <c r="O13" s="3"/>
      <c r="P13" s="17"/>
    </row>
    <row r="14" spans="1:26" x14ac:dyDescent="0.25">
      <c r="A14" s="12">
        <v>4</v>
      </c>
      <c r="B14" s="10"/>
      <c r="C14" s="69"/>
      <c r="D14" s="14"/>
      <c r="E14" s="13"/>
      <c r="F14" s="13"/>
      <c r="G14" s="13"/>
      <c r="H14" s="13"/>
      <c r="I14" s="13"/>
      <c r="J14" s="13"/>
      <c r="K14" s="13"/>
      <c r="L14" s="16">
        <f>SUM(Disregard!D119:E119)</f>
        <v>0</v>
      </c>
      <c r="M14" s="96">
        <f>Disregard!AB31/454*1.5</f>
        <v>0.99118942731277537</v>
      </c>
      <c r="N14" s="12">
        <v>4</v>
      </c>
      <c r="O14" s="3"/>
      <c r="P14" s="17"/>
    </row>
    <row r="15" spans="1:26" x14ac:dyDescent="0.25">
      <c r="A15" s="12">
        <v>5</v>
      </c>
      <c r="B15" s="10"/>
      <c r="C15" s="69"/>
      <c r="D15" s="14"/>
      <c r="E15" s="13" t="b">
        <v>0</v>
      </c>
      <c r="F15" s="13"/>
      <c r="G15" s="13"/>
      <c r="H15" s="13"/>
      <c r="I15" s="13"/>
      <c r="J15" s="13"/>
      <c r="K15" s="13"/>
      <c r="L15" s="16">
        <f>SUM(Disregard!D120:E120)</f>
        <v>0</v>
      </c>
      <c r="M15" s="96">
        <f>Disregard!AB32/454*1.5</f>
        <v>0.99118942731277537</v>
      </c>
      <c r="N15" s="12">
        <v>5</v>
      </c>
      <c r="O15" s="3"/>
      <c r="P15" s="17"/>
    </row>
    <row r="16" spans="1:26" x14ac:dyDescent="0.25">
      <c r="A16" s="12">
        <v>6</v>
      </c>
      <c r="B16" s="10"/>
      <c r="C16" s="69"/>
      <c r="D16" s="14"/>
      <c r="E16" s="13"/>
      <c r="F16" s="13"/>
      <c r="G16" s="13"/>
      <c r="H16" s="13"/>
      <c r="I16" s="13"/>
      <c r="J16" s="13"/>
      <c r="K16" s="13"/>
      <c r="L16" s="16">
        <f>SUM(Disregard!D121:E121)</f>
        <v>0</v>
      </c>
      <c r="M16" s="96">
        <f>Disregard!AB33/454*1.5</f>
        <v>0.99118942731277537</v>
      </c>
      <c r="N16" s="12">
        <v>6</v>
      </c>
      <c r="O16" s="3"/>
      <c r="P16" s="17"/>
    </row>
    <row r="17" spans="1:16" x14ac:dyDescent="0.25">
      <c r="A17" s="12">
        <v>7</v>
      </c>
      <c r="B17" s="10"/>
      <c r="C17" s="69"/>
      <c r="D17" s="14"/>
      <c r="E17" s="13"/>
      <c r="F17" s="13"/>
      <c r="G17" s="13"/>
      <c r="H17" s="13"/>
      <c r="I17" s="13"/>
      <c r="J17" s="13"/>
      <c r="K17" s="13"/>
      <c r="L17" s="16">
        <f>SUM(Disregard!D122:E122)</f>
        <v>0</v>
      </c>
      <c r="M17" s="96">
        <f>Disregard!AB34/454*1.5</f>
        <v>0.99118942731277537</v>
      </c>
      <c r="N17" s="12">
        <v>7</v>
      </c>
      <c r="O17" s="3"/>
      <c r="P17" s="17"/>
    </row>
    <row r="18" spans="1:16" x14ac:dyDescent="0.25">
      <c r="A18" s="12">
        <v>8</v>
      </c>
      <c r="B18" s="10"/>
      <c r="C18" s="69"/>
      <c r="D18" s="14"/>
      <c r="E18" s="13"/>
      <c r="F18" s="13"/>
      <c r="G18" s="13"/>
      <c r="H18" s="13"/>
      <c r="I18" s="13"/>
      <c r="J18" s="13"/>
      <c r="K18" s="13"/>
      <c r="L18" s="16">
        <f>SUM(Disregard!D123:E123)</f>
        <v>0</v>
      </c>
      <c r="M18" s="96">
        <f>Disregard!AB35/454*1.5</f>
        <v>0.99118942731277537</v>
      </c>
      <c r="N18" s="12">
        <v>8</v>
      </c>
      <c r="O18" s="3"/>
      <c r="P18" s="17"/>
    </row>
    <row r="19" spans="1:16" x14ac:dyDescent="0.25">
      <c r="A19" s="12">
        <v>9</v>
      </c>
      <c r="B19" s="10"/>
      <c r="C19" s="69"/>
      <c r="D19" s="14"/>
      <c r="E19" s="13"/>
      <c r="F19" s="13"/>
      <c r="G19" s="13"/>
      <c r="H19" s="13"/>
      <c r="I19" s="13"/>
      <c r="J19" s="13"/>
      <c r="K19" s="13"/>
      <c r="L19" s="16">
        <f>SUM(Disregard!D124:E124)</f>
        <v>0</v>
      </c>
      <c r="M19" s="96">
        <f>Disregard!AB36/454*1.5</f>
        <v>0.99118942731277537</v>
      </c>
      <c r="N19" s="12">
        <v>9</v>
      </c>
      <c r="O19" s="3"/>
      <c r="P19" s="17"/>
    </row>
    <row r="20" spans="1:16" x14ac:dyDescent="0.25">
      <c r="A20" s="12">
        <v>10</v>
      </c>
      <c r="B20" s="10"/>
      <c r="C20" s="69"/>
      <c r="D20" s="14"/>
      <c r="E20" s="13" t="b">
        <v>0</v>
      </c>
      <c r="F20" s="13"/>
      <c r="G20" s="13"/>
      <c r="H20" s="13" t="b">
        <v>0</v>
      </c>
      <c r="I20" s="13"/>
      <c r="J20" s="13"/>
      <c r="K20" s="13"/>
      <c r="L20" s="16">
        <f>SUM(Disregard!D125:E125)</f>
        <v>0</v>
      </c>
      <c r="M20" s="96">
        <f>Disregard!AB37/454*1.5</f>
        <v>0.99118942731277537</v>
      </c>
      <c r="N20" s="12">
        <v>10</v>
      </c>
      <c r="O20" s="3"/>
      <c r="P20" s="17"/>
    </row>
    <row r="21" spans="1:16" x14ac:dyDescent="0.25">
      <c r="A21" s="12">
        <v>11</v>
      </c>
      <c r="B21" s="10"/>
      <c r="C21" s="69"/>
      <c r="D21" s="14"/>
      <c r="E21" s="13"/>
      <c r="F21" s="13"/>
      <c r="G21" s="13"/>
      <c r="H21" s="13"/>
      <c r="I21" s="13"/>
      <c r="J21" s="13"/>
      <c r="K21" s="13"/>
      <c r="L21" s="16">
        <f>SUM(Disregard!D126:E126)</f>
        <v>0</v>
      </c>
      <c r="M21" s="96">
        <f>Disregard!AB38/454*1.5</f>
        <v>0.99118942731277537</v>
      </c>
      <c r="N21" s="12">
        <v>11</v>
      </c>
      <c r="O21" s="3"/>
      <c r="P21" s="17"/>
    </row>
    <row r="22" spans="1:16" x14ac:dyDescent="0.25">
      <c r="A22" s="12">
        <v>12</v>
      </c>
      <c r="B22" s="10"/>
      <c r="C22" s="69"/>
      <c r="D22" s="14"/>
      <c r="E22" s="13"/>
      <c r="F22" s="13"/>
      <c r="G22" s="13"/>
      <c r="H22" s="13"/>
      <c r="I22" s="13"/>
      <c r="J22" s="13"/>
      <c r="K22" s="13"/>
      <c r="L22" s="16">
        <f>SUM(Disregard!D127:E127)</f>
        <v>0</v>
      </c>
      <c r="M22" s="96">
        <f>Disregard!AB39/454*1.5</f>
        <v>0.99118942731277537</v>
      </c>
      <c r="N22" s="12">
        <v>12</v>
      </c>
      <c r="O22" s="3"/>
      <c r="P22" s="17"/>
    </row>
    <row r="23" spans="1:16" x14ac:dyDescent="0.25">
      <c r="A23" s="12">
        <v>13</v>
      </c>
      <c r="B23" s="10"/>
      <c r="C23" s="69"/>
      <c r="D23" s="14"/>
      <c r="E23" s="13"/>
      <c r="F23" s="13"/>
      <c r="G23" s="13"/>
      <c r="H23" s="13"/>
      <c r="I23" s="13"/>
      <c r="J23" s="13"/>
      <c r="K23" s="13"/>
      <c r="L23" s="16">
        <f>SUM(Disregard!D128:E128)</f>
        <v>0</v>
      </c>
      <c r="M23" s="96">
        <f>Disregard!AB40/454*1.5</f>
        <v>0.99118942731277537</v>
      </c>
      <c r="N23" s="12">
        <v>13</v>
      </c>
      <c r="O23" s="3"/>
      <c r="P23" s="17"/>
    </row>
    <row r="24" spans="1:16" x14ac:dyDescent="0.25">
      <c r="A24" s="12">
        <v>14</v>
      </c>
      <c r="B24" s="10"/>
      <c r="C24" s="69"/>
      <c r="D24" s="14"/>
      <c r="E24" s="13" t="b">
        <v>0</v>
      </c>
      <c r="F24" s="13"/>
      <c r="G24" s="13"/>
      <c r="H24" s="13"/>
      <c r="I24" s="13"/>
      <c r="J24" s="13"/>
      <c r="K24" s="13"/>
      <c r="L24" s="16">
        <f>SUM(Disregard!D129:E129)</f>
        <v>0</v>
      </c>
      <c r="M24" s="96">
        <f>Disregard!AB41/454*1.5</f>
        <v>0.99118942731277537</v>
      </c>
      <c r="N24" s="12">
        <v>14</v>
      </c>
      <c r="O24" s="3"/>
      <c r="P24" s="17"/>
    </row>
    <row r="25" spans="1:16" x14ac:dyDescent="0.25">
      <c r="A25" s="12">
        <v>15</v>
      </c>
      <c r="B25" s="10"/>
      <c r="C25" s="69"/>
      <c r="D25" s="14"/>
      <c r="E25" s="13"/>
      <c r="F25" s="13"/>
      <c r="G25" s="13"/>
      <c r="H25" s="13"/>
      <c r="I25" s="13"/>
      <c r="J25" s="13"/>
      <c r="K25" s="13"/>
      <c r="L25" s="16">
        <f>SUM(Disregard!D130:E130)</f>
        <v>0</v>
      </c>
      <c r="M25" s="96">
        <f>Disregard!AB42/454*1.5</f>
        <v>0.99118942731277537</v>
      </c>
      <c r="N25" s="12">
        <v>15</v>
      </c>
      <c r="O25" s="3"/>
      <c r="P25" s="17"/>
    </row>
    <row r="26" spans="1:16" x14ac:dyDescent="0.25">
      <c r="A26" s="12">
        <v>16</v>
      </c>
      <c r="B26" s="10"/>
      <c r="C26" s="69"/>
      <c r="D26" s="14" t="b">
        <v>0</v>
      </c>
      <c r="E26" s="13" t="b">
        <v>0</v>
      </c>
      <c r="F26" s="13"/>
      <c r="G26" s="13"/>
      <c r="H26" s="13"/>
      <c r="I26" s="13"/>
      <c r="J26" s="13"/>
      <c r="K26" s="13"/>
      <c r="L26" s="16">
        <f>SUM(Disregard!D131:E131)</f>
        <v>0</v>
      </c>
      <c r="M26" s="96">
        <f>Disregard!AB43/454*1.5</f>
        <v>0.99118942731277537</v>
      </c>
      <c r="N26" s="12">
        <v>16</v>
      </c>
      <c r="O26" s="3"/>
      <c r="P26" s="17"/>
    </row>
    <row r="27" spans="1:16" x14ac:dyDescent="0.25">
      <c r="A27" s="12">
        <v>17</v>
      </c>
      <c r="B27" s="10"/>
      <c r="C27" s="69"/>
      <c r="D27" s="14"/>
      <c r="E27" s="13"/>
      <c r="F27" s="13"/>
      <c r="G27" s="13"/>
      <c r="H27" s="13"/>
      <c r="I27" s="13"/>
      <c r="J27" s="13"/>
      <c r="K27" s="13"/>
      <c r="L27" s="16">
        <f>SUM(Disregard!D132:E132)</f>
        <v>0</v>
      </c>
      <c r="M27" s="96">
        <f>Disregard!AB44/454*1.5</f>
        <v>0.99118942731277537</v>
      </c>
      <c r="N27" s="12">
        <v>17</v>
      </c>
      <c r="O27" s="3"/>
      <c r="P27" s="17"/>
    </row>
    <row r="28" spans="1:16" x14ac:dyDescent="0.25">
      <c r="A28" s="12">
        <v>18</v>
      </c>
      <c r="B28" s="10"/>
      <c r="C28" s="69"/>
      <c r="D28" s="14" t="b">
        <v>0</v>
      </c>
      <c r="E28" s="13" t="b">
        <v>0</v>
      </c>
      <c r="F28" s="13"/>
      <c r="G28" s="13"/>
      <c r="H28" s="13"/>
      <c r="I28" s="13"/>
      <c r="J28" s="13"/>
      <c r="K28" s="13"/>
      <c r="L28" s="16">
        <f>SUM(Disregard!D133:E133)</f>
        <v>0</v>
      </c>
      <c r="M28" s="96">
        <f>Disregard!AB45/454*1.5</f>
        <v>0.99118942731277537</v>
      </c>
      <c r="N28" s="12">
        <v>18</v>
      </c>
      <c r="O28" s="3"/>
      <c r="P28" s="17"/>
    </row>
    <row r="29" spans="1:16" x14ac:dyDescent="0.25">
      <c r="D29" s="7"/>
      <c r="E29" s="7"/>
      <c r="F29" s="37"/>
      <c r="G29" s="37"/>
      <c r="H29" s="37"/>
      <c r="I29" s="37"/>
      <c r="J29" s="37"/>
      <c r="K29" s="22" t="s">
        <v>17</v>
      </c>
      <c r="L29" s="31">
        <f>SUM(L11:L28)</f>
        <v>0</v>
      </c>
      <c r="M29" s="31"/>
      <c r="N29" s="5"/>
    </row>
    <row r="30" spans="1:16" x14ac:dyDescent="0.25">
      <c r="K30" s="22" t="s">
        <v>22</v>
      </c>
      <c r="L30" s="38">
        <f>Wheat!M29+Oat!L29+Triticale!L29+Rye!M29+Barley!L29+Ryegrass!L29</f>
        <v>0</v>
      </c>
      <c r="M30" s="38"/>
      <c r="N30" s="5"/>
    </row>
    <row r="31" spans="1:16" x14ac:dyDescent="0.25">
      <c r="B31" s="2"/>
      <c r="C31" s="2"/>
      <c r="D31" s="2"/>
      <c r="E31" s="2"/>
      <c r="F31" s="2"/>
      <c r="H31" s="22"/>
      <c r="I31" s="22"/>
      <c r="J31" s="22"/>
      <c r="K31" s="25"/>
      <c r="L31" s="29"/>
      <c r="M31" s="29"/>
      <c r="O31" s="9"/>
    </row>
  </sheetData>
  <mergeCells count="5">
    <mergeCell ref="K1:M1"/>
    <mergeCell ref="K2:M2"/>
    <mergeCell ref="K4:M4"/>
    <mergeCell ref="K5:M5"/>
    <mergeCell ref="Q1:R5"/>
  </mergeCells>
  <conditionalFormatting sqref="L11:L28">
    <cfRule type="cellIs" dxfId="4" priority="7" operator="lessThanOrEqual">
      <formula>0</formula>
    </cfRule>
  </conditionalFormatting>
  <conditionalFormatting sqref="F1:I1">
    <cfRule type="cellIs" dxfId="3" priority="4" operator="equal">
      <formula>0</formula>
    </cfRule>
  </conditionalFormatting>
  <conditionalFormatting sqref="F1:I1">
    <cfRule type="cellIs" dxfId="2" priority="3" operator="equal">
      <formula>0</formula>
    </cfRule>
  </conditionalFormatting>
  <conditionalFormatting sqref="C2:C5">
    <cfRule type="cellIs" dxfId="1" priority="2" operator="equal">
      <formula>0</formula>
    </cfRule>
  </conditionalFormatting>
  <conditionalFormatting sqref="M11:M28">
    <cfRule type="cellIs" dxfId="0" priority="1" operator="lessThan">
      <formula>1.13</formula>
    </cfRule>
  </conditionalFormatting>
  <hyperlinks>
    <hyperlink ref="O5" r:id="rId1" display="daniel.mailhot@uga.edu" xr:uid="{2AFBA352-FBB4-4AB2-B972-7CE6F4F9A809}"/>
  </hyperlinks>
  <pageMargins left="0.25" right="0.3" top="0.75" bottom="0.75" header="0.4" footer="0.3"/>
  <pageSetup orientation="landscape" r:id="rId2"/>
  <headerFooter>
    <oddHeader xml:space="preserve">&amp;C&amp;"-,Bold"&amp;20Application for 2022-23 GA and FL Barley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5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7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8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0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1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2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3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4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5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6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7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8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9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0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1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2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3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4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5" r:id="rId150" name="Check Box 145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6" r:id="rId151" name="Check Box 146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I139"/>
  <sheetViews>
    <sheetView topLeftCell="A92" workbookViewId="0">
      <selection activeCell="U115" sqref="U115"/>
    </sheetView>
  </sheetViews>
  <sheetFormatPr defaultColWidth="9.140625" defaultRowHeight="12" x14ac:dyDescent="0.2"/>
  <cols>
    <col min="1" max="13" width="9.140625" style="33"/>
    <col min="14" max="14" width="9.85546875" style="33" customWidth="1"/>
    <col min="15" max="22" width="9.140625" style="36"/>
    <col min="23" max="23" width="9.140625" style="33"/>
    <col min="24" max="24" width="16.7109375" style="33" customWidth="1"/>
    <col min="25" max="32" width="9.140625" style="36"/>
    <col min="33" max="44" width="9.140625" style="33"/>
    <col min="45" max="45" width="16.7109375" style="33" customWidth="1"/>
    <col min="46" max="47" width="9.140625" style="36"/>
    <col min="48" max="48" width="9.140625" style="33"/>
    <col min="49" max="49" width="16.7109375" style="33" customWidth="1"/>
    <col min="50" max="57" width="9.140625" style="36"/>
    <col min="58" max="16384" width="9.140625" style="33"/>
  </cols>
  <sheetData>
    <row r="1" spans="1:61" ht="12.75" x14ac:dyDescent="0.2">
      <c r="D1" s="76" t="s">
        <v>15</v>
      </c>
      <c r="E1" s="76" t="s">
        <v>15</v>
      </c>
      <c r="F1" s="76" t="s">
        <v>15</v>
      </c>
      <c r="G1" s="76" t="s">
        <v>15</v>
      </c>
      <c r="H1" s="76" t="s">
        <v>15</v>
      </c>
      <c r="I1" s="77" t="s">
        <v>18</v>
      </c>
      <c r="J1" s="77" t="s">
        <v>18</v>
      </c>
      <c r="K1" s="77" t="s">
        <v>18</v>
      </c>
      <c r="L1" s="77" t="s">
        <v>18</v>
      </c>
      <c r="M1" s="76" t="s">
        <v>19</v>
      </c>
      <c r="N1" s="76" t="s">
        <v>19</v>
      </c>
      <c r="O1" s="76" t="s">
        <v>19</v>
      </c>
      <c r="P1" s="77" t="s">
        <v>16</v>
      </c>
      <c r="Q1" s="77" t="s">
        <v>16</v>
      </c>
      <c r="R1" s="77" t="s">
        <v>16</v>
      </c>
      <c r="S1" s="76" t="s">
        <v>21</v>
      </c>
      <c r="T1" s="76" t="s">
        <v>21</v>
      </c>
      <c r="U1" s="76" t="s">
        <v>21</v>
      </c>
      <c r="V1" s="76" t="s">
        <v>21</v>
      </c>
      <c r="W1" s="36"/>
      <c r="X1" s="36"/>
      <c r="AB1" s="36" t="s">
        <v>82</v>
      </c>
      <c r="AC1" s="33"/>
      <c r="AD1" s="33"/>
      <c r="AE1" s="33"/>
      <c r="AF1" s="33"/>
      <c r="AP1" s="36"/>
      <c r="AQ1" s="36"/>
      <c r="AV1" s="36"/>
      <c r="AW1" s="36"/>
      <c r="BB1" s="33"/>
      <c r="BC1" s="33"/>
      <c r="BD1" s="33"/>
      <c r="BE1" s="33"/>
    </row>
    <row r="2" spans="1:61" ht="12.75" x14ac:dyDescent="0.2">
      <c r="D2" s="76" t="s">
        <v>57</v>
      </c>
      <c r="E2" s="76" t="s">
        <v>58</v>
      </c>
      <c r="F2" s="76" t="s">
        <v>59</v>
      </c>
      <c r="G2" s="76" t="s">
        <v>60</v>
      </c>
      <c r="H2" s="76" t="s">
        <v>61</v>
      </c>
      <c r="I2" s="77" t="s">
        <v>62</v>
      </c>
      <c r="J2" s="77" t="s">
        <v>63</v>
      </c>
      <c r="K2" s="77" t="s">
        <v>64</v>
      </c>
      <c r="L2" s="77" t="s">
        <v>65</v>
      </c>
      <c r="M2" s="76" t="s">
        <v>66</v>
      </c>
      <c r="N2" s="76" t="s">
        <v>67</v>
      </c>
      <c r="O2" s="76" t="s">
        <v>68</v>
      </c>
      <c r="P2" s="77" t="s">
        <v>69</v>
      </c>
      <c r="Q2" s="77" t="s">
        <v>70</v>
      </c>
      <c r="R2" s="77" t="s">
        <v>71</v>
      </c>
      <c r="S2" s="76" t="s">
        <v>72</v>
      </c>
      <c r="T2" s="76" t="s">
        <v>73</v>
      </c>
      <c r="U2" s="76" t="s">
        <v>74</v>
      </c>
      <c r="V2" s="76" t="s">
        <v>75</v>
      </c>
      <c r="W2" s="36"/>
      <c r="X2" s="36"/>
      <c r="AC2" s="33"/>
      <c r="AD2" s="33"/>
      <c r="AE2" s="33"/>
      <c r="AF2" s="33"/>
      <c r="AP2" s="36"/>
      <c r="AQ2" s="36"/>
      <c r="AV2" s="36"/>
      <c r="AW2" s="36"/>
      <c r="BB2" s="33"/>
      <c r="BC2" s="33"/>
      <c r="BD2" s="33"/>
      <c r="BE2" s="33"/>
    </row>
    <row r="3" spans="1:61" x14ac:dyDescent="0.2">
      <c r="A3" s="33" t="s">
        <v>50</v>
      </c>
      <c r="B3" s="33" t="s">
        <v>48</v>
      </c>
      <c r="C3" s="33" t="s">
        <v>49</v>
      </c>
      <c r="D3" s="95">
        <f>71.1329201101928*8</f>
        <v>569.06336088154239</v>
      </c>
      <c r="E3" s="95">
        <f>71.1329201101928*16</f>
        <v>1138.1267217630848</v>
      </c>
      <c r="F3" s="95">
        <f>71.1329201101928*5</f>
        <v>355.664600550964</v>
      </c>
      <c r="G3" s="95">
        <f>71.1329201101928*8</f>
        <v>569.06336088154239</v>
      </c>
      <c r="H3" s="95">
        <f>71.1329201101928*5</f>
        <v>355.664600550964</v>
      </c>
      <c r="I3" s="95">
        <f>50.8092286501377*20</f>
        <v>1016.184573002754</v>
      </c>
      <c r="J3" s="95">
        <f>71.1329201101928*5</f>
        <v>355.664600550964</v>
      </c>
      <c r="K3" s="95">
        <f>71.1329201101928*8</f>
        <v>569.06336088154239</v>
      </c>
      <c r="L3" s="95">
        <f>71.1329201101928*5</f>
        <v>355.664600550964</v>
      </c>
      <c r="M3" s="95">
        <f>71.1329201101928*5</f>
        <v>355.664600550964</v>
      </c>
      <c r="N3" s="95">
        <f>71.1329201101928*8</f>
        <v>569.06336088154239</v>
      </c>
      <c r="O3" s="95">
        <f>71.1329201101928*5</f>
        <v>355.664600550964</v>
      </c>
      <c r="P3" s="95">
        <f>71.1329201101928*5</f>
        <v>355.664600550964</v>
      </c>
      <c r="Q3" s="95">
        <f>71.1329201101928*8</f>
        <v>569.06336088154239</v>
      </c>
      <c r="R3" s="95">
        <f>71.1329201101928*5</f>
        <v>355.664600550964</v>
      </c>
      <c r="S3" s="95">
        <f>16.9*3</f>
        <v>50.699999999999996</v>
      </c>
      <c r="T3" s="95">
        <f t="shared" ref="T3:V3" si="0">16.9*3</f>
        <v>50.699999999999996</v>
      </c>
      <c r="U3" s="95">
        <f>16.9*6</f>
        <v>101.39999999999999</v>
      </c>
      <c r="V3" s="95">
        <f t="shared" si="0"/>
        <v>50.699999999999996</v>
      </c>
      <c r="Y3" s="33"/>
      <c r="Z3" s="33"/>
      <c r="AA3" s="33"/>
      <c r="AB3" s="33"/>
      <c r="AC3" s="33"/>
      <c r="AD3" s="33"/>
      <c r="AE3" s="33"/>
      <c r="AF3" s="33"/>
      <c r="AT3" s="33"/>
      <c r="AU3" s="33"/>
      <c r="AZ3" s="33"/>
      <c r="BA3" s="33"/>
      <c r="BF3" s="36"/>
      <c r="BG3" s="36"/>
      <c r="BH3" s="36"/>
      <c r="BI3" s="36"/>
    </row>
    <row r="4" spans="1:61" x14ac:dyDescent="0.2">
      <c r="D4" s="85" t="s">
        <v>15</v>
      </c>
      <c r="E4" s="86"/>
      <c r="F4" s="86"/>
      <c r="G4" s="86"/>
      <c r="H4" s="86"/>
      <c r="I4" s="86"/>
      <c r="J4" s="86"/>
      <c r="K4" s="86"/>
      <c r="L4" s="87"/>
      <c r="O4" s="33"/>
      <c r="P4" s="33"/>
      <c r="Q4" s="33"/>
      <c r="R4" s="33"/>
      <c r="S4" s="33"/>
      <c r="T4" s="33"/>
      <c r="U4" s="33"/>
      <c r="V4" s="33"/>
      <c r="Y4" s="33"/>
      <c r="Z4" s="33"/>
      <c r="AA4" s="33"/>
      <c r="AB4" s="33"/>
      <c r="AC4" s="33"/>
      <c r="AD4" s="33"/>
      <c r="AE4" s="33"/>
      <c r="AF4" s="33"/>
      <c r="AT4" s="33"/>
      <c r="AU4" s="33"/>
      <c r="AZ4" s="33"/>
      <c r="BA4" s="33"/>
      <c r="BF4" s="36"/>
      <c r="BG4" s="36"/>
      <c r="BH4" s="36"/>
      <c r="BI4" s="36"/>
    </row>
    <row r="5" spans="1:61" ht="39" customHeight="1" x14ac:dyDescent="0.2">
      <c r="B5" s="35" t="str">
        <f>Oat!B10</f>
        <v>Company or Brand</v>
      </c>
      <c r="C5" s="34" t="str">
        <f>Oat!C10</f>
        <v>Variety</v>
      </c>
      <c r="D5" s="35" t="str">
        <f>Wheat!D10</f>
        <v>Rome, Griffin</v>
      </c>
      <c r="E5" s="35" t="str">
        <f>Wheat!E10</f>
        <v>Plains (2), Midville, Tifton</v>
      </c>
      <c r="F5" s="35" t="str">
        <f>Wheat!F10</f>
        <v>Griffin GA</v>
      </c>
      <c r="G5" s="35" t="str">
        <f>Wheat!G10</f>
        <v>Plains + Tifton GA $400</v>
      </c>
      <c r="H5" s="35" t="str">
        <f>Wheat!H10</f>
        <v>Disregard this column</v>
      </c>
      <c r="I5" s="35" t="str">
        <f>Wheat!I10</f>
        <v>Disregard this column</v>
      </c>
      <c r="J5" s="35" t="str">
        <f>Wheat!J10</f>
        <v>Disregard this column</v>
      </c>
      <c r="K5" s="35" t="str">
        <f>Wheat!K10</f>
        <v>Disregard this column</v>
      </c>
      <c r="L5" s="35" t="str">
        <f>Wheat!L10</f>
        <v>Disregard this column</v>
      </c>
      <c r="Y5" s="33"/>
      <c r="Z5" s="33"/>
      <c r="AA5" s="33"/>
      <c r="AB5" s="33"/>
      <c r="AG5" s="36"/>
      <c r="AH5" s="36"/>
      <c r="AI5" s="36"/>
      <c r="AJ5" s="36"/>
      <c r="AT5" s="33"/>
      <c r="AU5" s="33"/>
      <c r="AZ5" s="33"/>
      <c r="BA5" s="33"/>
      <c r="BF5" s="36"/>
      <c r="BG5" s="36"/>
      <c r="BH5" s="36"/>
      <c r="BI5" s="36"/>
    </row>
    <row r="6" spans="1:61" x14ac:dyDescent="0.2">
      <c r="A6" s="33" t="s">
        <v>51</v>
      </c>
      <c r="B6" s="61">
        <f>Wheat!B11</f>
        <v>0</v>
      </c>
      <c r="C6" s="61">
        <f>Wheat!C11</f>
        <v>0</v>
      </c>
      <c r="D6" s="34">
        <f>IF(Wheat!D11, 300, 0)</f>
        <v>0</v>
      </c>
      <c r="E6" s="34">
        <f>IF(Wheat!E11, 600, 0)</f>
        <v>0</v>
      </c>
      <c r="F6" s="34">
        <f>IF(Wheat!F11, 200, 0)</f>
        <v>0</v>
      </c>
      <c r="G6" s="34">
        <f>IF(Wheat!G11, 400, 0)</f>
        <v>0</v>
      </c>
      <c r="H6" s="34">
        <f>IF(Wheat!H11, 0, 0)</f>
        <v>0</v>
      </c>
      <c r="I6" s="34">
        <f>IF(Wheat!I11, 0, 0)</f>
        <v>0</v>
      </c>
      <c r="J6" s="34">
        <f>IF(Wheat!J11, 0, 0)</f>
        <v>0</v>
      </c>
      <c r="K6" s="34">
        <f>IF(Wheat!K11, 0, 0)</f>
        <v>0</v>
      </c>
      <c r="L6" s="34">
        <f>IF(Wheat!L11, 0, 0)</f>
        <v>0</v>
      </c>
      <c r="Y6" s="33"/>
      <c r="Z6" s="33"/>
      <c r="AA6" s="33"/>
      <c r="AB6" s="33">
        <f>300+40+D6/300*$D$3+E6/600*$E$3+F6/200*$F$3+G6/400*$G$3+H6/200*$H$3</f>
        <v>340</v>
      </c>
      <c r="AG6" s="36"/>
      <c r="AH6" s="36"/>
      <c r="AI6" s="36"/>
      <c r="AJ6" s="36"/>
      <c r="AT6" s="33"/>
      <c r="AU6" s="33"/>
      <c r="AZ6" s="33"/>
      <c r="BA6" s="33"/>
      <c r="BF6" s="36"/>
      <c r="BG6" s="36"/>
      <c r="BH6" s="36"/>
      <c r="BI6" s="36"/>
    </row>
    <row r="7" spans="1:61" x14ac:dyDescent="0.2">
      <c r="A7" s="33" t="s">
        <v>51</v>
      </c>
      <c r="B7" s="61">
        <f>Wheat!B12</f>
        <v>0</v>
      </c>
      <c r="C7" s="61">
        <f>Wheat!C12</f>
        <v>0</v>
      </c>
      <c r="D7" s="34">
        <f>IF(Wheat!D12, 300, 0)</f>
        <v>0</v>
      </c>
      <c r="E7" s="34">
        <f>IF(Wheat!E12, 600, 0)</f>
        <v>0</v>
      </c>
      <c r="F7" s="34">
        <f>IF(Wheat!F12, 200, 0)</f>
        <v>0</v>
      </c>
      <c r="G7" s="34">
        <f>IF(Wheat!G12, 400, 0)</f>
        <v>0</v>
      </c>
      <c r="H7" s="34">
        <f>IF(Wheat!H12, 0, 0)</f>
        <v>0</v>
      </c>
      <c r="I7" s="34">
        <f>IF(Wheat!I12, 0, 0)</f>
        <v>0</v>
      </c>
      <c r="J7" s="34">
        <f>IF(Wheat!J12, 0, 0)</f>
        <v>0</v>
      </c>
      <c r="K7" s="34">
        <f>IF(Wheat!K12, 0, 0)</f>
        <v>0</v>
      </c>
      <c r="L7" s="34">
        <f>IF(Wheat!L12, 0, 0)</f>
        <v>0</v>
      </c>
      <c r="Y7" s="33"/>
      <c r="Z7" s="33"/>
      <c r="AA7" s="33"/>
      <c r="AB7" s="33">
        <f t="shared" ref="AB7:AB23" si="1">300+40+D7/300*$D$3+E7/600*$E$3+F7/200*$F$3+G7/400*$G$3+H7/200*$H$3</f>
        <v>340</v>
      </c>
      <c r="AG7" s="36"/>
      <c r="AH7" s="36"/>
      <c r="AI7" s="36"/>
      <c r="AJ7" s="36"/>
      <c r="AT7" s="33"/>
      <c r="AU7" s="33"/>
      <c r="AZ7" s="33"/>
      <c r="BA7" s="33"/>
      <c r="BF7" s="36"/>
      <c r="BG7" s="36"/>
      <c r="BH7" s="36"/>
      <c r="BI7" s="36"/>
    </row>
    <row r="8" spans="1:61" x14ac:dyDescent="0.2">
      <c r="A8" s="33" t="s">
        <v>51</v>
      </c>
      <c r="B8" s="61">
        <f>Wheat!B13</f>
        <v>0</v>
      </c>
      <c r="C8" s="61">
        <f>Wheat!C13</f>
        <v>0</v>
      </c>
      <c r="D8" s="34">
        <f>IF(Wheat!D13, 300, 0)</f>
        <v>0</v>
      </c>
      <c r="E8" s="34">
        <f>IF(Wheat!E13, 600, 0)</f>
        <v>0</v>
      </c>
      <c r="F8" s="34">
        <f>IF(Wheat!F13, 200, 0)</f>
        <v>0</v>
      </c>
      <c r="G8" s="34">
        <f>IF(Wheat!G13, 400, 0)</f>
        <v>0</v>
      </c>
      <c r="H8" s="34">
        <f>IF(Wheat!H13, 0, 0)</f>
        <v>0</v>
      </c>
      <c r="I8" s="34">
        <f>IF(Wheat!I13, 0, 0)</f>
        <v>0</v>
      </c>
      <c r="J8" s="34">
        <f>IF(Wheat!J13, 0, 0)</f>
        <v>0</v>
      </c>
      <c r="K8" s="34">
        <f>IF(Wheat!K13, 0, 0)</f>
        <v>0</v>
      </c>
      <c r="L8" s="34">
        <f>IF(Wheat!L13, 0, 0)</f>
        <v>0</v>
      </c>
      <c r="Y8" s="33"/>
      <c r="Z8" s="33"/>
      <c r="AA8" s="33"/>
      <c r="AB8" s="33">
        <f t="shared" si="1"/>
        <v>340</v>
      </c>
      <c r="AG8" s="36"/>
      <c r="AH8" s="36"/>
      <c r="AI8" s="36"/>
      <c r="AJ8" s="36"/>
      <c r="AT8" s="33"/>
      <c r="AU8" s="33"/>
      <c r="AZ8" s="33"/>
      <c r="BA8" s="33"/>
      <c r="BF8" s="36"/>
      <c r="BG8" s="36"/>
      <c r="BH8" s="36"/>
      <c r="BI8" s="36"/>
    </row>
    <row r="9" spans="1:61" x14ac:dyDescent="0.2">
      <c r="A9" s="33" t="s">
        <v>51</v>
      </c>
      <c r="B9" s="61">
        <f>Wheat!B14</f>
        <v>0</v>
      </c>
      <c r="C9" s="61">
        <f>Wheat!C14</f>
        <v>0</v>
      </c>
      <c r="D9" s="34">
        <f>IF(Wheat!D14, 300, 0)</f>
        <v>0</v>
      </c>
      <c r="E9" s="34">
        <f>IF(Wheat!E14, 600, 0)</f>
        <v>0</v>
      </c>
      <c r="F9" s="34">
        <f>IF(Wheat!F14, 200, 0)</f>
        <v>0</v>
      </c>
      <c r="G9" s="34">
        <f>IF(Wheat!G14, 400, 0)</f>
        <v>0</v>
      </c>
      <c r="H9" s="34">
        <f>IF(Wheat!H14, 0, 0)</f>
        <v>0</v>
      </c>
      <c r="I9" s="34">
        <f>IF(Wheat!I14, 0, 0)</f>
        <v>0</v>
      </c>
      <c r="J9" s="34">
        <f>IF(Wheat!J14, 0, 0)</f>
        <v>0</v>
      </c>
      <c r="K9" s="34">
        <f>IF(Wheat!K14, 0, 0)</f>
        <v>0</v>
      </c>
      <c r="L9" s="34">
        <f>IF(Wheat!L14, 0, 0)</f>
        <v>0</v>
      </c>
      <c r="Y9" s="33"/>
      <c r="Z9" s="33"/>
      <c r="AA9" s="33"/>
      <c r="AB9" s="33">
        <f t="shared" si="1"/>
        <v>340</v>
      </c>
      <c r="AG9" s="36"/>
      <c r="AH9" s="36"/>
      <c r="AI9" s="36"/>
      <c r="AJ9" s="36"/>
      <c r="AT9" s="33"/>
      <c r="AU9" s="33"/>
      <c r="AZ9" s="33"/>
      <c r="BA9" s="33"/>
      <c r="BF9" s="36"/>
      <c r="BG9" s="36"/>
      <c r="BH9" s="36"/>
      <c r="BI9" s="36"/>
    </row>
    <row r="10" spans="1:61" x14ac:dyDescent="0.2">
      <c r="A10" s="33" t="s">
        <v>51</v>
      </c>
      <c r="B10" s="61">
        <f>Wheat!B15</f>
        <v>0</v>
      </c>
      <c r="C10" s="61">
        <f>Wheat!C15</f>
        <v>0</v>
      </c>
      <c r="D10" s="34">
        <f>IF(Wheat!D15, 300, 0)</f>
        <v>0</v>
      </c>
      <c r="E10" s="34">
        <f>IF(Wheat!E15, 600, 0)</f>
        <v>0</v>
      </c>
      <c r="F10" s="34">
        <f>IF(Wheat!F15, 200, 0)</f>
        <v>0</v>
      </c>
      <c r="G10" s="34">
        <f>IF(Wheat!G15, 400, 0)</f>
        <v>0</v>
      </c>
      <c r="H10" s="34">
        <f>IF(Wheat!H15, 0, 0)</f>
        <v>0</v>
      </c>
      <c r="I10" s="34">
        <f>IF(Wheat!I15, 0, 0)</f>
        <v>0</v>
      </c>
      <c r="J10" s="34">
        <f>IF(Wheat!J15, 0, 0)</f>
        <v>0</v>
      </c>
      <c r="K10" s="34">
        <f>IF(Wheat!K15, 0, 0)</f>
        <v>0</v>
      </c>
      <c r="L10" s="34">
        <f>IF(Wheat!L15, 0, 0)</f>
        <v>0</v>
      </c>
      <c r="Y10" s="33"/>
      <c r="Z10" s="33"/>
      <c r="AA10" s="33"/>
      <c r="AB10" s="33">
        <f t="shared" si="1"/>
        <v>340</v>
      </c>
      <c r="AG10" s="36"/>
      <c r="AH10" s="36"/>
      <c r="AI10" s="36"/>
      <c r="AJ10" s="36"/>
      <c r="AT10" s="33"/>
      <c r="AU10" s="33"/>
      <c r="AZ10" s="33"/>
      <c r="BA10" s="33"/>
      <c r="BF10" s="36"/>
      <c r="BG10" s="36"/>
      <c r="BH10" s="36"/>
      <c r="BI10" s="36"/>
    </row>
    <row r="11" spans="1:61" x14ac:dyDescent="0.2">
      <c r="A11" s="33" t="s">
        <v>51</v>
      </c>
      <c r="B11" s="61">
        <f>Wheat!B16</f>
        <v>0</v>
      </c>
      <c r="C11" s="61">
        <f>Wheat!C16</f>
        <v>0</v>
      </c>
      <c r="D11" s="34">
        <f>IF(Wheat!D16, 300, 0)</f>
        <v>0</v>
      </c>
      <c r="E11" s="34">
        <f>IF(Wheat!E16, 600, 0)</f>
        <v>0</v>
      </c>
      <c r="F11" s="34">
        <f>IF(Wheat!F16, 200, 0)</f>
        <v>0</v>
      </c>
      <c r="G11" s="34">
        <f>IF(Wheat!G16, 400, 0)</f>
        <v>0</v>
      </c>
      <c r="H11" s="34">
        <f>IF(Wheat!H16, 0, 0)</f>
        <v>0</v>
      </c>
      <c r="I11" s="34">
        <f>IF(Wheat!I16, 0, 0)</f>
        <v>0</v>
      </c>
      <c r="J11" s="34">
        <f>IF(Wheat!J16, 0, 0)</f>
        <v>0</v>
      </c>
      <c r="K11" s="34">
        <f>IF(Wheat!K16, 0, 0)</f>
        <v>0</v>
      </c>
      <c r="L11" s="34">
        <f>IF(Wheat!L16, 0, 0)</f>
        <v>0</v>
      </c>
      <c r="Y11" s="33"/>
      <c r="Z11" s="33"/>
      <c r="AA11" s="33"/>
      <c r="AB11" s="33">
        <f t="shared" si="1"/>
        <v>340</v>
      </c>
      <c r="AG11" s="36"/>
      <c r="AH11" s="36"/>
      <c r="AI11" s="36"/>
      <c r="AJ11" s="36"/>
      <c r="AT11" s="33"/>
      <c r="AU11" s="33"/>
      <c r="AZ11" s="33"/>
      <c r="BA11" s="33"/>
      <c r="BF11" s="36"/>
      <c r="BG11" s="36"/>
      <c r="BH11" s="36"/>
      <c r="BI11" s="36"/>
    </row>
    <row r="12" spans="1:61" x14ac:dyDescent="0.2">
      <c r="A12" s="33" t="s">
        <v>51</v>
      </c>
      <c r="B12" s="61">
        <f>Wheat!B17</f>
        <v>0</v>
      </c>
      <c r="C12" s="61">
        <f>Wheat!C17</f>
        <v>0</v>
      </c>
      <c r="D12" s="34">
        <f>IF(Wheat!D17, 300, 0)</f>
        <v>0</v>
      </c>
      <c r="E12" s="34">
        <f>IF(Wheat!E17, 600, 0)</f>
        <v>0</v>
      </c>
      <c r="F12" s="34">
        <f>IF(Wheat!F17, 200, 0)</f>
        <v>0</v>
      </c>
      <c r="G12" s="34">
        <f>IF(Wheat!G17, 400, 0)</f>
        <v>0</v>
      </c>
      <c r="H12" s="34">
        <f>IF(Wheat!H17, 0, 0)</f>
        <v>0</v>
      </c>
      <c r="I12" s="34">
        <f>IF(Wheat!I17, 0, 0)</f>
        <v>0</v>
      </c>
      <c r="J12" s="34">
        <f>IF(Wheat!J17, 0, 0)</f>
        <v>0</v>
      </c>
      <c r="K12" s="34">
        <f>IF(Wheat!K17, 0, 0)</f>
        <v>0</v>
      </c>
      <c r="L12" s="34">
        <f>IF(Wheat!L17, 0, 0)</f>
        <v>0</v>
      </c>
      <c r="Y12" s="33"/>
      <c r="Z12" s="33"/>
      <c r="AA12" s="33"/>
      <c r="AB12" s="33">
        <f t="shared" si="1"/>
        <v>340</v>
      </c>
      <c r="AG12" s="36"/>
      <c r="AH12" s="36"/>
      <c r="AI12" s="36"/>
      <c r="AJ12" s="36"/>
      <c r="AT12" s="33"/>
      <c r="AU12" s="33"/>
      <c r="AZ12" s="33"/>
      <c r="BA12" s="33"/>
      <c r="BF12" s="36"/>
      <c r="BG12" s="36"/>
      <c r="BH12" s="36"/>
      <c r="BI12" s="36"/>
    </row>
    <row r="13" spans="1:61" x14ac:dyDescent="0.2">
      <c r="A13" s="33" t="s">
        <v>51</v>
      </c>
      <c r="B13" s="61">
        <f>Wheat!B18</f>
        <v>0</v>
      </c>
      <c r="C13" s="61">
        <f>Wheat!C18</f>
        <v>0</v>
      </c>
      <c r="D13" s="34">
        <f>IF(Wheat!D18, 300, 0)</f>
        <v>0</v>
      </c>
      <c r="E13" s="34">
        <f>IF(Wheat!E18, 600, 0)</f>
        <v>0</v>
      </c>
      <c r="F13" s="34">
        <f>IF(Wheat!F18, 200, 0)</f>
        <v>0</v>
      </c>
      <c r="G13" s="34">
        <f>IF(Wheat!G18, 400, 0)</f>
        <v>0</v>
      </c>
      <c r="H13" s="34">
        <f>IF(Wheat!H18, 0, 0)</f>
        <v>0</v>
      </c>
      <c r="I13" s="34">
        <f>IF(Wheat!I18, 0, 0)</f>
        <v>0</v>
      </c>
      <c r="J13" s="34">
        <f>IF(Wheat!J18, 0, 0)</f>
        <v>0</v>
      </c>
      <c r="K13" s="34">
        <f>IF(Wheat!K18, 0, 0)</f>
        <v>0</v>
      </c>
      <c r="L13" s="34">
        <f>IF(Wheat!L18, 0, 0)</f>
        <v>0</v>
      </c>
      <c r="Y13" s="33"/>
      <c r="Z13" s="33"/>
      <c r="AA13" s="33"/>
      <c r="AB13" s="33">
        <f t="shared" si="1"/>
        <v>340</v>
      </c>
      <c r="AG13" s="36"/>
      <c r="AH13" s="36"/>
      <c r="AI13" s="36"/>
      <c r="AJ13" s="36"/>
      <c r="AT13" s="33"/>
      <c r="AU13" s="33"/>
      <c r="AZ13" s="33"/>
      <c r="BA13" s="33"/>
      <c r="BF13" s="36"/>
      <c r="BG13" s="36"/>
      <c r="BH13" s="36"/>
      <c r="BI13" s="36"/>
    </row>
    <row r="14" spans="1:61" x14ac:dyDescent="0.2">
      <c r="A14" s="33" t="s">
        <v>51</v>
      </c>
      <c r="B14" s="61">
        <f>Wheat!B19</f>
        <v>0</v>
      </c>
      <c r="C14" s="61">
        <f>Wheat!C19</f>
        <v>0</v>
      </c>
      <c r="D14" s="34">
        <f>IF(Wheat!D19, 300, 0)</f>
        <v>0</v>
      </c>
      <c r="E14" s="34">
        <f>IF(Wheat!E19, 600, 0)</f>
        <v>0</v>
      </c>
      <c r="F14" s="34">
        <f>IF(Wheat!F19, 200, 0)</f>
        <v>0</v>
      </c>
      <c r="G14" s="34">
        <f>IF(Wheat!G19, 400, 0)</f>
        <v>0</v>
      </c>
      <c r="H14" s="34">
        <f>IF(Wheat!H19, 0, 0)</f>
        <v>0</v>
      </c>
      <c r="I14" s="34">
        <f>IF(Wheat!I19, 0, 0)</f>
        <v>0</v>
      </c>
      <c r="J14" s="34">
        <f>IF(Wheat!J19, 0, 0)</f>
        <v>0</v>
      </c>
      <c r="K14" s="34">
        <f>IF(Wheat!K19, 0, 0)</f>
        <v>0</v>
      </c>
      <c r="L14" s="34">
        <f>IF(Wheat!L19, 0, 0)</f>
        <v>0</v>
      </c>
      <c r="Y14" s="33"/>
      <c r="Z14" s="33"/>
      <c r="AA14" s="33"/>
      <c r="AB14" s="33">
        <f t="shared" si="1"/>
        <v>340</v>
      </c>
      <c r="AG14" s="36"/>
      <c r="AH14" s="36"/>
      <c r="AI14" s="36"/>
      <c r="AJ14" s="36"/>
      <c r="AT14" s="33"/>
      <c r="AU14" s="33"/>
      <c r="AZ14" s="33"/>
      <c r="BA14" s="33"/>
      <c r="BF14" s="36"/>
      <c r="BG14" s="36"/>
      <c r="BH14" s="36"/>
      <c r="BI14" s="36"/>
    </row>
    <row r="15" spans="1:61" x14ac:dyDescent="0.2">
      <c r="A15" s="33" t="s">
        <v>51</v>
      </c>
      <c r="B15" s="61">
        <f>Wheat!B20</f>
        <v>0</v>
      </c>
      <c r="C15" s="61">
        <f>Wheat!C20</f>
        <v>0</v>
      </c>
      <c r="D15" s="34">
        <f>IF(Wheat!D20, 300, 0)</f>
        <v>0</v>
      </c>
      <c r="E15" s="34">
        <f>IF(Wheat!E20, 600, 0)</f>
        <v>0</v>
      </c>
      <c r="F15" s="34">
        <f>IF(Wheat!F20, 200, 0)</f>
        <v>0</v>
      </c>
      <c r="G15" s="34">
        <f>IF(Wheat!G20, 400, 0)</f>
        <v>0</v>
      </c>
      <c r="H15" s="34">
        <f>IF(Wheat!H20, 0, 0)</f>
        <v>0</v>
      </c>
      <c r="I15" s="34">
        <f>IF(Wheat!I20, 0, 0)</f>
        <v>0</v>
      </c>
      <c r="J15" s="34">
        <f>IF(Wheat!J20, 0, 0)</f>
        <v>0</v>
      </c>
      <c r="K15" s="34">
        <f>IF(Wheat!K20, 0, 0)</f>
        <v>0</v>
      </c>
      <c r="L15" s="34">
        <f>IF(Wheat!L20, 0, 0)</f>
        <v>0</v>
      </c>
      <c r="Y15" s="33"/>
      <c r="Z15" s="33"/>
      <c r="AA15" s="33"/>
      <c r="AB15" s="33">
        <f t="shared" si="1"/>
        <v>340</v>
      </c>
      <c r="AG15" s="36"/>
      <c r="AH15" s="36"/>
      <c r="AI15" s="36"/>
      <c r="AJ15" s="36"/>
      <c r="AT15" s="33"/>
      <c r="AU15" s="33"/>
      <c r="AZ15" s="33"/>
      <c r="BA15" s="33"/>
      <c r="BF15" s="36"/>
      <c r="BG15" s="36"/>
      <c r="BH15" s="36"/>
      <c r="BI15" s="36"/>
    </row>
    <row r="16" spans="1:61" x14ac:dyDescent="0.2">
      <c r="A16" s="33" t="s">
        <v>51</v>
      </c>
      <c r="B16" s="61">
        <f>Wheat!B21</f>
        <v>0</v>
      </c>
      <c r="C16" s="61">
        <f>Wheat!C21</f>
        <v>0</v>
      </c>
      <c r="D16" s="34">
        <f>IF(Wheat!D21, 300, 0)</f>
        <v>0</v>
      </c>
      <c r="E16" s="34">
        <f>IF(Wheat!E21, 600, 0)</f>
        <v>0</v>
      </c>
      <c r="F16" s="34">
        <f>IF(Wheat!F21, 200, 0)</f>
        <v>0</v>
      </c>
      <c r="G16" s="34">
        <f>IF(Wheat!G21, 400, 0)</f>
        <v>0</v>
      </c>
      <c r="H16" s="34">
        <f>IF(Wheat!H21, 0, 0)</f>
        <v>0</v>
      </c>
      <c r="I16" s="34">
        <f>IF(Wheat!I21, 0, 0)</f>
        <v>0</v>
      </c>
      <c r="J16" s="34">
        <f>IF(Wheat!J21, 0, 0)</f>
        <v>0</v>
      </c>
      <c r="K16" s="34">
        <f>IF(Wheat!K21, 0, 0)</f>
        <v>0</v>
      </c>
      <c r="L16" s="34">
        <f>IF(Wheat!L21, 0, 0)</f>
        <v>0</v>
      </c>
      <c r="Y16" s="33"/>
      <c r="Z16" s="33"/>
      <c r="AA16" s="33"/>
      <c r="AB16" s="33">
        <f t="shared" si="1"/>
        <v>340</v>
      </c>
      <c r="AG16" s="36"/>
      <c r="AH16" s="36"/>
      <c r="AI16" s="36"/>
      <c r="AJ16" s="36"/>
      <c r="AT16" s="33"/>
      <c r="AU16" s="33"/>
      <c r="AZ16" s="33"/>
      <c r="BA16" s="33"/>
      <c r="BF16" s="36"/>
      <c r="BG16" s="36"/>
      <c r="BH16" s="36"/>
      <c r="BI16" s="36"/>
    </row>
    <row r="17" spans="1:61" x14ac:dyDescent="0.2">
      <c r="A17" s="33" t="s">
        <v>51</v>
      </c>
      <c r="B17" s="61">
        <f>Wheat!B22</f>
        <v>0</v>
      </c>
      <c r="C17" s="61">
        <f>Wheat!C22</f>
        <v>0</v>
      </c>
      <c r="D17" s="34">
        <f>IF(Wheat!D22, 300, 0)</f>
        <v>0</v>
      </c>
      <c r="E17" s="34">
        <f>IF(Wheat!E22, 600, 0)</f>
        <v>0</v>
      </c>
      <c r="F17" s="34">
        <f>IF(Wheat!F22, 200, 0)</f>
        <v>0</v>
      </c>
      <c r="G17" s="34">
        <f>IF(Wheat!G22, 400, 0)</f>
        <v>0</v>
      </c>
      <c r="H17" s="34">
        <f>IF(Wheat!H22, 0, 0)</f>
        <v>0</v>
      </c>
      <c r="I17" s="34">
        <f>IF(Wheat!I22, 0, 0)</f>
        <v>0</v>
      </c>
      <c r="J17" s="34">
        <f>IF(Wheat!J22, 0, 0)</f>
        <v>0</v>
      </c>
      <c r="K17" s="34">
        <f>IF(Wheat!K22, 0, 0)</f>
        <v>0</v>
      </c>
      <c r="L17" s="34">
        <f>IF(Wheat!L22, 0, 0)</f>
        <v>0</v>
      </c>
      <c r="Y17" s="33"/>
      <c r="Z17" s="33"/>
      <c r="AA17" s="33"/>
      <c r="AB17" s="33">
        <f t="shared" si="1"/>
        <v>340</v>
      </c>
      <c r="AG17" s="36"/>
      <c r="AH17" s="36"/>
      <c r="AI17" s="36"/>
      <c r="AJ17" s="36"/>
      <c r="AT17" s="33"/>
      <c r="AU17" s="33"/>
      <c r="AZ17" s="33"/>
      <c r="BA17" s="33"/>
      <c r="BF17" s="36"/>
      <c r="BG17" s="36"/>
      <c r="BH17" s="36"/>
      <c r="BI17" s="36"/>
    </row>
    <row r="18" spans="1:61" x14ac:dyDescent="0.2">
      <c r="A18" s="33" t="s">
        <v>51</v>
      </c>
      <c r="B18" s="61">
        <f>Wheat!B23</f>
        <v>0</v>
      </c>
      <c r="C18" s="61">
        <f>Wheat!C23</f>
        <v>0</v>
      </c>
      <c r="D18" s="34">
        <f>IF(Wheat!D23, 300, 0)</f>
        <v>0</v>
      </c>
      <c r="E18" s="34">
        <f>IF(Wheat!E23, 600, 0)</f>
        <v>0</v>
      </c>
      <c r="F18" s="34">
        <f>IF(Wheat!F23, 200, 0)</f>
        <v>0</v>
      </c>
      <c r="G18" s="34">
        <f>IF(Wheat!G23, 400, 0)</f>
        <v>0</v>
      </c>
      <c r="H18" s="34">
        <f>IF(Wheat!H23, 0, 0)</f>
        <v>0</v>
      </c>
      <c r="I18" s="34">
        <f>IF(Wheat!I23, 0, 0)</f>
        <v>0</v>
      </c>
      <c r="J18" s="34">
        <f>IF(Wheat!J23, 0, 0)</f>
        <v>0</v>
      </c>
      <c r="K18" s="34">
        <f>IF(Wheat!K23, 0, 0)</f>
        <v>0</v>
      </c>
      <c r="L18" s="34">
        <f>IF(Wheat!L23, 0, 0)</f>
        <v>0</v>
      </c>
      <c r="Y18" s="33"/>
      <c r="Z18" s="33"/>
      <c r="AA18" s="33"/>
      <c r="AB18" s="33">
        <f t="shared" si="1"/>
        <v>340</v>
      </c>
      <c r="AG18" s="36"/>
      <c r="AH18" s="36"/>
      <c r="AI18" s="36"/>
      <c r="AJ18" s="36"/>
      <c r="AT18" s="33"/>
      <c r="AU18" s="33"/>
      <c r="AZ18" s="33"/>
      <c r="BA18" s="33"/>
      <c r="BF18" s="36"/>
      <c r="BG18" s="36"/>
      <c r="BH18" s="36"/>
      <c r="BI18" s="36"/>
    </row>
    <row r="19" spans="1:61" x14ac:dyDescent="0.2">
      <c r="A19" s="33" t="s">
        <v>51</v>
      </c>
      <c r="B19" s="61">
        <f>Wheat!B24</f>
        <v>0</v>
      </c>
      <c r="C19" s="61">
        <f>Wheat!C24</f>
        <v>0</v>
      </c>
      <c r="D19" s="34">
        <f>IF(Wheat!D24, 300, 0)</f>
        <v>0</v>
      </c>
      <c r="E19" s="34">
        <f>IF(Wheat!E24, 600, 0)</f>
        <v>0</v>
      </c>
      <c r="F19" s="34">
        <f>IF(Wheat!F24, 200, 0)</f>
        <v>0</v>
      </c>
      <c r="G19" s="34">
        <f>IF(Wheat!G24, 400, 0)</f>
        <v>0</v>
      </c>
      <c r="H19" s="34">
        <f>IF(Wheat!H24, 0, 0)</f>
        <v>0</v>
      </c>
      <c r="I19" s="34">
        <f>IF(Wheat!I24, 0, 0)</f>
        <v>0</v>
      </c>
      <c r="J19" s="34">
        <f>IF(Wheat!J24, 0, 0)</f>
        <v>0</v>
      </c>
      <c r="K19" s="34">
        <f>IF(Wheat!K24, 0, 0)</f>
        <v>0</v>
      </c>
      <c r="L19" s="34">
        <f>IF(Wheat!L24, 0, 0)</f>
        <v>0</v>
      </c>
      <c r="Y19" s="33"/>
      <c r="Z19" s="33"/>
      <c r="AA19" s="33"/>
      <c r="AB19" s="33">
        <f t="shared" si="1"/>
        <v>340</v>
      </c>
      <c r="AG19" s="36"/>
      <c r="AH19" s="36"/>
      <c r="AI19" s="36"/>
      <c r="AJ19" s="36"/>
      <c r="AT19" s="33"/>
      <c r="AU19" s="33"/>
      <c r="AZ19" s="33"/>
      <c r="BA19" s="33"/>
      <c r="BF19" s="36"/>
      <c r="BG19" s="36"/>
      <c r="BH19" s="36"/>
      <c r="BI19" s="36"/>
    </row>
    <row r="20" spans="1:61" x14ac:dyDescent="0.2">
      <c r="A20" s="33" t="s">
        <v>51</v>
      </c>
      <c r="B20" s="61">
        <f>Wheat!B25</f>
        <v>0</v>
      </c>
      <c r="C20" s="61">
        <f>Wheat!C25</f>
        <v>0</v>
      </c>
      <c r="D20" s="34">
        <f>IF(Wheat!D25, 300, 0)</f>
        <v>0</v>
      </c>
      <c r="E20" s="34">
        <f>IF(Wheat!E25, 600, 0)</f>
        <v>0</v>
      </c>
      <c r="F20" s="34">
        <f>IF(Wheat!F25, 200, 0)</f>
        <v>0</v>
      </c>
      <c r="G20" s="34">
        <f>IF(Wheat!G25, 400, 0)</f>
        <v>0</v>
      </c>
      <c r="H20" s="34">
        <f>IF(Wheat!H25, 0, 0)</f>
        <v>0</v>
      </c>
      <c r="I20" s="34">
        <f>IF(Wheat!I25, 0, 0)</f>
        <v>0</v>
      </c>
      <c r="J20" s="34">
        <f>IF(Wheat!J25, 0, 0)</f>
        <v>0</v>
      </c>
      <c r="K20" s="34">
        <f>IF(Wheat!K25, 0, 0)</f>
        <v>0</v>
      </c>
      <c r="L20" s="34">
        <f>IF(Wheat!L25, 0, 0)</f>
        <v>0</v>
      </c>
      <c r="Y20" s="33"/>
      <c r="Z20" s="33"/>
      <c r="AA20" s="33"/>
      <c r="AB20" s="33">
        <f t="shared" si="1"/>
        <v>340</v>
      </c>
      <c r="AG20" s="36"/>
      <c r="AH20" s="36"/>
      <c r="AI20" s="36"/>
      <c r="AJ20" s="36"/>
      <c r="AT20" s="33"/>
      <c r="AU20" s="33"/>
      <c r="AZ20" s="33"/>
      <c r="BA20" s="33"/>
      <c r="BF20" s="36"/>
      <c r="BG20" s="36"/>
      <c r="BH20" s="36"/>
      <c r="BI20" s="36"/>
    </row>
    <row r="21" spans="1:61" x14ac:dyDescent="0.2">
      <c r="A21" s="33" t="s">
        <v>51</v>
      </c>
      <c r="B21" s="61">
        <f>Wheat!B26</f>
        <v>0</v>
      </c>
      <c r="C21" s="61">
        <f>Wheat!C26</f>
        <v>0</v>
      </c>
      <c r="D21" s="34">
        <f>IF(Wheat!D26, 300, 0)</f>
        <v>0</v>
      </c>
      <c r="E21" s="34">
        <f>IF(Wheat!E26, 600, 0)</f>
        <v>0</v>
      </c>
      <c r="F21" s="34">
        <f>IF(Wheat!F26, 200, 0)</f>
        <v>0</v>
      </c>
      <c r="G21" s="34">
        <f>IF(Wheat!G26, 400, 0)</f>
        <v>0</v>
      </c>
      <c r="H21" s="34">
        <f>IF(Wheat!H26, 0, 0)</f>
        <v>0</v>
      </c>
      <c r="I21" s="34">
        <f>IF(Wheat!I26, 0, 0)</f>
        <v>0</v>
      </c>
      <c r="J21" s="34">
        <f>IF(Wheat!J26, 0, 0)</f>
        <v>0</v>
      </c>
      <c r="K21" s="34">
        <f>IF(Wheat!K26, 0, 0)</f>
        <v>0</v>
      </c>
      <c r="L21" s="34">
        <f>IF(Wheat!L26, 0, 0)</f>
        <v>0</v>
      </c>
      <c r="Y21" s="33"/>
      <c r="Z21" s="33"/>
      <c r="AA21" s="33"/>
      <c r="AB21" s="33">
        <f t="shared" si="1"/>
        <v>340</v>
      </c>
      <c r="AG21" s="36"/>
      <c r="AH21" s="36"/>
      <c r="AI21" s="36"/>
      <c r="AJ21" s="36"/>
      <c r="AT21" s="33"/>
      <c r="AU21" s="33"/>
      <c r="AZ21" s="33"/>
      <c r="BA21" s="33"/>
      <c r="BF21" s="36"/>
      <c r="BG21" s="36"/>
      <c r="BH21" s="36"/>
      <c r="BI21" s="36"/>
    </row>
    <row r="22" spans="1:61" x14ac:dyDescent="0.2">
      <c r="A22" s="33" t="s">
        <v>51</v>
      </c>
      <c r="B22" s="61">
        <f>Wheat!B27</f>
        <v>0</v>
      </c>
      <c r="C22" s="61">
        <f>Wheat!C27</f>
        <v>0</v>
      </c>
      <c r="D22" s="34">
        <f>IF(Wheat!D27, 300, 0)</f>
        <v>0</v>
      </c>
      <c r="E22" s="34">
        <f>IF(Wheat!E27, 600, 0)</f>
        <v>0</v>
      </c>
      <c r="F22" s="34">
        <f>IF(Wheat!F27, 200, 0)</f>
        <v>0</v>
      </c>
      <c r="G22" s="34">
        <f>IF(Wheat!G27, 400, 0)</f>
        <v>0</v>
      </c>
      <c r="H22" s="34">
        <f>IF(Wheat!H27, 0, 0)</f>
        <v>0</v>
      </c>
      <c r="I22" s="34">
        <f>IF(Wheat!I27, 0, 0)</f>
        <v>0</v>
      </c>
      <c r="J22" s="34">
        <f>IF(Wheat!J27, 0, 0)</f>
        <v>0</v>
      </c>
      <c r="K22" s="34">
        <f>IF(Wheat!K27, 0, 0)</f>
        <v>0</v>
      </c>
      <c r="L22" s="34">
        <f>IF(Wheat!L27, 0, 0)</f>
        <v>0</v>
      </c>
      <c r="Y22" s="33"/>
      <c r="Z22" s="33"/>
      <c r="AA22" s="33"/>
      <c r="AB22" s="33">
        <f t="shared" si="1"/>
        <v>340</v>
      </c>
      <c r="AG22" s="36"/>
      <c r="AH22" s="36"/>
      <c r="AI22" s="36"/>
      <c r="AJ22" s="36"/>
      <c r="AT22" s="33"/>
      <c r="AU22" s="33"/>
      <c r="AZ22" s="33"/>
      <c r="BA22" s="33"/>
      <c r="BF22" s="36"/>
      <c r="BG22" s="36"/>
      <c r="BH22" s="36"/>
      <c r="BI22" s="36"/>
    </row>
    <row r="23" spans="1:61" x14ac:dyDescent="0.2">
      <c r="A23" s="33" t="s">
        <v>51</v>
      </c>
      <c r="B23" s="61">
        <f>Wheat!B28</f>
        <v>0</v>
      </c>
      <c r="C23" s="61">
        <f>Wheat!C28</f>
        <v>0</v>
      </c>
      <c r="D23" s="34">
        <f>IF(Wheat!D28, 300, 0)</f>
        <v>0</v>
      </c>
      <c r="E23" s="34">
        <f>IF(Wheat!E28, 600, 0)</f>
        <v>0</v>
      </c>
      <c r="F23" s="34">
        <f>IF(Wheat!F28, 200, 0)</f>
        <v>0</v>
      </c>
      <c r="G23" s="34">
        <f>IF(Wheat!G28, 400, 0)</f>
        <v>0</v>
      </c>
      <c r="H23" s="34">
        <f>IF(Wheat!H28, 0, 0)</f>
        <v>0</v>
      </c>
      <c r="I23" s="34">
        <f>IF(Wheat!I28, 0, 0)</f>
        <v>0</v>
      </c>
      <c r="J23" s="34">
        <f>IF(Wheat!J28, 0, 0)</f>
        <v>0</v>
      </c>
      <c r="K23" s="34">
        <f>IF(Wheat!K28, 0, 0)</f>
        <v>0</v>
      </c>
      <c r="L23" s="34">
        <f>IF(Wheat!L28, 0, 0)</f>
        <v>0</v>
      </c>
      <c r="Y23" s="33"/>
      <c r="Z23" s="33"/>
      <c r="AA23" s="33"/>
      <c r="AB23" s="33">
        <f t="shared" si="1"/>
        <v>340</v>
      </c>
      <c r="AG23" s="36"/>
      <c r="AH23" s="36"/>
      <c r="AI23" s="36"/>
      <c r="AJ23" s="36"/>
      <c r="AT23" s="33"/>
      <c r="AU23" s="33"/>
      <c r="AZ23" s="33"/>
      <c r="BA23" s="33"/>
      <c r="BF23" s="36"/>
      <c r="BG23" s="36"/>
      <c r="BH23" s="36"/>
      <c r="BI23" s="36"/>
    </row>
    <row r="24" spans="1:61" x14ac:dyDescent="0.2">
      <c r="Y24" s="33"/>
      <c r="Z24" s="33"/>
      <c r="AA24" s="33"/>
      <c r="AB24" s="33"/>
      <c r="AG24" s="36"/>
      <c r="AH24" s="36"/>
      <c r="AI24" s="36"/>
      <c r="AJ24" s="36"/>
      <c r="AT24" s="33"/>
      <c r="AU24" s="33"/>
      <c r="AZ24" s="33"/>
      <c r="BA24" s="33"/>
      <c r="BF24" s="36"/>
      <c r="BG24" s="36"/>
      <c r="BH24" s="36"/>
      <c r="BI24" s="36"/>
    </row>
    <row r="25" spans="1:61" x14ac:dyDescent="0.2">
      <c r="Y25" s="33"/>
      <c r="Z25" s="33"/>
      <c r="AA25" s="33"/>
      <c r="AB25" s="33"/>
      <c r="AG25" s="36"/>
      <c r="AH25" s="36"/>
      <c r="AI25" s="36"/>
      <c r="AJ25" s="36"/>
      <c r="AT25" s="33"/>
      <c r="AU25" s="33"/>
      <c r="AZ25" s="33"/>
      <c r="BA25" s="33"/>
      <c r="BF25" s="36"/>
      <c r="BG25" s="36"/>
      <c r="BH25" s="36"/>
      <c r="BI25" s="36"/>
    </row>
    <row r="26" spans="1:61" x14ac:dyDescent="0.2">
      <c r="C26" s="84" t="s">
        <v>18</v>
      </c>
      <c r="D26" s="84"/>
      <c r="E26" s="84"/>
      <c r="F26" s="84"/>
      <c r="G26" s="84"/>
      <c r="H26" s="84"/>
      <c r="I26" s="84"/>
      <c r="J26" s="84"/>
      <c r="K26" s="84"/>
      <c r="Y26" s="33"/>
      <c r="Z26" s="33"/>
      <c r="AA26" s="33"/>
      <c r="AB26" s="33"/>
      <c r="AG26" s="36"/>
      <c r="AH26" s="36"/>
      <c r="AI26" s="36"/>
      <c r="AJ26" s="36"/>
      <c r="AT26" s="33"/>
      <c r="AU26" s="33"/>
      <c r="AZ26" s="33"/>
      <c r="BA26" s="33"/>
      <c r="BF26" s="36"/>
      <c r="BG26" s="36"/>
      <c r="BH26" s="36"/>
      <c r="BI26" s="36"/>
    </row>
    <row r="27" spans="1:61" ht="60" x14ac:dyDescent="0.2">
      <c r="B27" s="35" t="str">
        <f>Oat!B10</f>
        <v>Company or Brand</v>
      </c>
      <c r="C27" s="34" t="str">
        <f>Oat!C10</f>
        <v>Variety</v>
      </c>
      <c r="I27" s="15" t="str">
        <f>Oat!D10</f>
        <v>Rome, Griffin, Plains, Midville, Tifton</v>
      </c>
      <c r="J27" s="15" t="str">
        <f>Oat!E10</f>
        <v>Griffin GA</v>
      </c>
      <c r="K27" s="15" t="str">
        <f>Oat!F10</f>
        <v>Plains + Tifton GA $400</v>
      </c>
      <c r="L27" s="15" t="str">
        <f>Oat!G10</f>
        <v>Disregard this column</v>
      </c>
      <c r="M27" s="15" t="str">
        <f>Oat!H10</f>
        <v>Disregard this column</v>
      </c>
      <c r="N27" s="15" t="str">
        <f>Oat!I10</f>
        <v>Disregard this column</v>
      </c>
      <c r="O27" s="15" t="str">
        <f>Oat!J10</f>
        <v>Disregard this column</v>
      </c>
      <c r="P27" s="15" t="str">
        <f>Oat!K10</f>
        <v>Disregard this column</v>
      </c>
      <c r="Y27" s="33"/>
      <c r="Z27" s="33"/>
      <c r="AA27" s="33"/>
      <c r="AB27" s="33"/>
      <c r="AG27" s="36"/>
      <c r="AH27" s="36"/>
      <c r="AI27" s="36"/>
      <c r="AJ27" s="36"/>
      <c r="AT27" s="33"/>
      <c r="AU27" s="33"/>
      <c r="AZ27" s="33"/>
      <c r="BA27" s="33"/>
      <c r="BF27" s="36"/>
      <c r="BG27" s="36"/>
      <c r="BH27" s="36"/>
      <c r="BI27" s="36"/>
    </row>
    <row r="28" spans="1:61" x14ac:dyDescent="0.2">
      <c r="A28" s="33" t="s">
        <v>52</v>
      </c>
      <c r="B28" s="34">
        <f>Oat!B11</f>
        <v>0</v>
      </c>
      <c r="C28" s="34">
        <f>Oat!C11</f>
        <v>0</v>
      </c>
      <c r="I28" s="34">
        <f>IF(Oat!D11, 550, 0)</f>
        <v>0</v>
      </c>
      <c r="J28" s="34">
        <f>IF(Oat!E11, 200, 0)</f>
        <v>0</v>
      </c>
      <c r="K28" s="34">
        <f>IF(Oat!F11, 400, 0)</f>
        <v>0</v>
      </c>
      <c r="L28" s="34">
        <f>IF(Oat!G11, 0, 0)</f>
        <v>0</v>
      </c>
      <c r="M28" s="34">
        <f>IF(Oat!H11, 0, 0)</f>
        <v>0</v>
      </c>
      <c r="N28" s="34">
        <f>IF(Oat!I11, 0, 0)</f>
        <v>0</v>
      </c>
      <c r="O28" s="34">
        <f>IF(Oat!J11, 0, 0)</f>
        <v>0</v>
      </c>
      <c r="P28" s="34">
        <f>IF(Oat!K11, 0, 0)</f>
        <v>0</v>
      </c>
      <c r="Y28" s="33"/>
      <c r="Z28" s="33"/>
      <c r="AA28" s="33"/>
      <c r="AB28" s="33">
        <f>300+I28/550*$I$3+J28/200*$J$3+K28/400*$K$3+L28/200*$L$3</f>
        <v>300</v>
      </c>
      <c r="AG28" s="36"/>
      <c r="AH28" s="36"/>
      <c r="AI28" s="36"/>
      <c r="AJ28" s="36"/>
      <c r="AT28" s="33"/>
      <c r="AU28" s="33"/>
      <c r="AZ28" s="33"/>
      <c r="BA28" s="33"/>
      <c r="BF28" s="36"/>
      <c r="BG28" s="36"/>
      <c r="BH28" s="36"/>
      <c r="BI28" s="36"/>
    </row>
    <row r="29" spans="1:61" x14ac:dyDescent="0.2">
      <c r="A29" s="33" t="s">
        <v>52</v>
      </c>
      <c r="B29" s="34">
        <f>Oat!B12</f>
        <v>0</v>
      </c>
      <c r="C29" s="34">
        <f>Oat!C12</f>
        <v>0</v>
      </c>
      <c r="I29" s="34">
        <f>IF(Oat!D12, 550, 0)</f>
        <v>0</v>
      </c>
      <c r="J29" s="34">
        <f>IF(Oat!E12, 200, 0)</f>
        <v>0</v>
      </c>
      <c r="K29" s="34">
        <f>IF(Oat!F12, 400, 0)</f>
        <v>0</v>
      </c>
      <c r="L29" s="34">
        <f>IF(Oat!G12, 0, 0)</f>
        <v>0</v>
      </c>
      <c r="M29" s="34">
        <f>IF(Oat!H12, 0, 0)</f>
        <v>0</v>
      </c>
      <c r="N29" s="34">
        <f>IF(Oat!I12, 0, 0)</f>
        <v>0</v>
      </c>
      <c r="O29" s="34">
        <f>IF(Oat!J12, 0, 0)</f>
        <v>0</v>
      </c>
      <c r="P29" s="34">
        <f>IF(Oat!K12, 0, 0)</f>
        <v>0</v>
      </c>
      <c r="Y29" s="33"/>
      <c r="Z29" s="33"/>
      <c r="AA29" s="33"/>
      <c r="AB29" s="33">
        <f t="shared" ref="AB29:AB45" si="2">300+I29/550*$I$3+J29/200*$J$3+K29/400*$K$3+L29/200*$L$3</f>
        <v>300</v>
      </c>
      <c r="AG29" s="36"/>
      <c r="AH29" s="36"/>
      <c r="AI29" s="36"/>
      <c r="AJ29" s="36"/>
      <c r="AT29" s="33"/>
      <c r="AU29" s="33"/>
      <c r="AZ29" s="33"/>
      <c r="BA29" s="33"/>
      <c r="BF29" s="36"/>
      <c r="BG29" s="36"/>
      <c r="BH29" s="36"/>
      <c r="BI29" s="36"/>
    </row>
    <row r="30" spans="1:61" x14ac:dyDescent="0.2">
      <c r="A30" s="33" t="s">
        <v>52</v>
      </c>
      <c r="B30" s="34">
        <f>Oat!B13</f>
        <v>0</v>
      </c>
      <c r="C30" s="34">
        <f>Oat!C13</f>
        <v>0</v>
      </c>
      <c r="I30" s="34">
        <f>IF(Oat!D13, 550, 0)</f>
        <v>0</v>
      </c>
      <c r="J30" s="34">
        <f>IF(Oat!E13, 200, 0)</f>
        <v>0</v>
      </c>
      <c r="K30" s="34">
        <f>IF(Oat!F13, 400, 0)</f>
        <v>0</v>
      </c>
      <c r="L30" s="34">
        <f>IF(Oat!G13, 0, 0)</f>
        <v>0</v>
      </c>
      <c r="M30" s="34">
        <f>IF(Oat!H13, 0, 0)</f>
        <v>0</v>
      </c>
      <c r="N30" s="34">
        <f>IF(Oat!I13, 0, 0)</f>
        <v>0</v>
      </c>
      <c r="O30" s="34">
        <f>IF(Oat!J13, 0, 0)</f>
        <v>0</v>
      </c>
      <c r="P30" s="34">
        <f>IF(Oat!K13, 0, 0)</f>
        <v>0</v>
      </c>
      <c r="Y30" s="33"/>
      <c r="Z30" s="33"/>
      <c r="AA30" s="33"/>
      <c r="AB30" s="33">
        <f t="shared" si="2"/>
        <v>300</v>
      </c>
      <c r="AG30" s="36"/>
      <c r="AH30" s="36"/>
      <c r="AI30" s="36"/>
      <c r="AJ30" s="36"/>
      <c r="AT30" s="33"/>
      <c r="AU30" s="33"/>
      <c r="AZ30" s="33"/>
      <c r="BA30" s="33"/>
      <c r="BF30" s="36"/>
      <c r="BG30" s="36"/>
      <c r="BH30" s="36"/>
      <c r="BI30" s="36"/>
    </row>
    <row r="31" spans="1:61" x14ac:dyDescent="0.2">
      <c r="A31" s="33" t="s">
        <v>52</v>
      </c>
      <c r="B31" s="34">
        <f>Oat!B14</f>
        <v>0</v>
      </c>
      <c r="C31" s="34">
        <f>Oat!C14</f>
        <v>0</v>
      </c>
      <c r="I31" s="34">
        <f>IF(Oat!D14, 550, 0)</f>
        <v>0</v>
      </c>
      <c r="J31" s="34">
        <f>IF(Oat!E14, 200, 0)</f>
        <v>0</v>
      </c>
      <c r="K31" s="34">
        <f>IF(Oat!F14, 400, 0)</f>
        <v>0</v>
      </c>
      <c r="L31" s="34">
        <f>IF(Oat!G14, 0, 0)</f>
        <v>0</v>
      </c>
      <c r="M31" s="34">
        <f>IF(Oat!H14, 0, 0)</f>
        <v>0</v>
      </c>
      <c r="N31" s="34">
        <f>IF(Oat!I14, 0, 0)</f>
        <v>0</v>
      </c>
      <c r="O31" s="34">
        <f>IF(Oat!J14, 0, 0)</f>
        <v>0</v>
      </c>
      <c r="P31" s="34">
        <f>IF(Oat!K14, 0, 0)</f>
        <v>0</v>
      </c>
      <c r="Y31" s="33"/>
      <c r="Z31" s="33"/>
      <c r="AA31" s="33"/>
      <c r="AB31" s="33">
        <f t="shared" si="2"/>
        <v>300</v>
      </c>
      <c r="AG31" s="36"/>
      <c r="AH31" s="36"/>
      <c r="AI31" s="36"/>
      <c r="AJ31" s="36"/>
      <c r="AT31" s="33"/>
      <c r="AU31" s="33"/>
      <c r="AZ31" s="33"/>
      <c r="BA31" s="33"/>
      <c r="BF31" s="36"/>
      <c r="BG31" s="36"/>
      <c r="BH31" s="36"/>
      <c r="BI31" s="36"/>
    </row>
    <row r="32" spans="1:61" x14ac:dyDescent="0.2">
      <c r="A32" s="33" t="s">
        <v>52</v>
      </c>
      <c r="B32" s="34">
        <f>Oat!B15</f>
        <v>0</v>
      </c>
      <c r="C32" s="34">
        <f>Oat!C15</f>
        <v>0</v>
      </c>
      <c r="I32" s="34">
        <f>IF(Oat!D15, 550, 0)</f>
        <v>0</v>
      </c>
      <c r="J32" s="34">
        <f>IF(Oat!E15, 200, 0)</f>
        <v>0</v>
      </c>
      <c r="K32" s="34">
        <f>IF(Oat!F15, 400, 0)</f>
        <v>0</v>
      </c>
      <c r="L32" s="34">
        <f>IF(Oat!G15, 0, 0)</f>
        <v>0</v>
      </c>
      <c r="M32" s="34">
        <f>IF(Oat!H15, 0, 0)</f>
        <v>0</v>
      </c>
      <c r="N32" s="34">
        <f>IF(Oat!I15, 0, 0)</f>
        <v>0</v>
      </c>
      <c r="O32" s="34">
        <f>IF(Oat!J15, 0, 0)</f>
        <v>0</v>
      </c>
      <c r="P32" s="34">
        <f>IF(Oat!K15, 0, 0)</f>
        <v>0</v>
      </c>
      <c r="Y32" s="33"/>
      <c r="Z32" s="33"/>
      <c r="AA32" s="33"/>
      <c r="AB32" s="33">
        <f t="shared" si="2"/>
        <v>300</v>
      </c>
      <c r="AG32" s="36"/>
      <c r="AH32" s="36"/>
      <c r="AI32" s="36"/>
      <c r="AJ32" s="36"/>
      <c r="AT32" s="33"/>
      <c r="AU32" s="33"/>
      <c r="AZ32" s="33"/>
      <c r="BA32" s="33"/>
      <c r="BF32" s="36"/>
      <c r="BG32" s="36"/>
      <c r="BH32" s="36"/>
      <c r="BI32" s="36"/>
    </row>
    <row r="33" spans="1:61" x14ac:dyDescent="0.2">
      <c r="A33" s="33" t="s">
        <v>52</v>
      </c>
      <c r="B33" s="34">
        <f>Oat!B16</f>
        <v>0</v>
      </c>
      <c r="C33" s="34">
        <f>Oat!C16</f>
        <v>0</v>
      </c>
      <c r="I33" s="34">
        <f>IF(Oat!D16, 550, 0)</f>
        <v>0</v>
      </c>
      <c r="J33" s="34">
        <f>IF(Oat!E16, 200, 0)</f>
        <v>0</v>
      </c>
      <c r="K33" s="34">
        <f>IF(Oat!F16, 400, 0)</f>
        <v>0</v>
      </c>
      <c r="L33" s="34">
        <f>IF(Oat!G16, 0, 0)</f>
        <v>0</v>
      </c>
      <c r="M33" s="34">
        <f>IF(Oat!H16, 0, 0)</f>
        <v>0</v>
      </c>
      <c r="N33" s="34">
        <f>IF(Oat!I16, 0, 0)</f>
        <v>0</v>
      </c>
      <c r="O33" s="34">
        <f>IF(Oat!J16, 0, 0)</f>
        <v>0</v>
      </c>
      <c r="P33" s="34">
        <f>IF(Oat!K16, 0, 0)</f>
        <v>0</v>
      </c>
      <c r="Y33" s="33"/>
      <c r="Z33" s="33"/>
      <c r="AA33" s="33"/>
      <c r="AB33" s="33">
        <f t="shared" si="2"/>
        <v>300</v>
      </c>
      <c r="AG33" s="36"/>
      <c r="AH33" s="36"/>
      <c r="AI33" s="36"/>
      <c r="AJ33" s="36"/>
      <c r="AT33" s="33"/>
      <c r="AU33" s="33"/>
      <c r="AZ33" s="33"/>
      <c r="BA33" s="33"/>
      <c r="BF33" s="36"/>
      <c r="BG33" s="36"/>
      <c r="BH33" s="36"/>
      <c r="BI33" s="36"/>
    </row>
    <row r="34" spans="1:61" x14ac:dyDescent="0.2">
      <c r="A34" s="33" t="s">
        <v>52</v>
      </c>
      <c r="B34" s="34">
        <f>Oat!B17</f>
        <v>0</v>
      </c>
      <c r="C34" s="34">
        <f>Oat!C17</f>
        <v>0</v>
      </c>
      <c r="I34" s="34">
        <f>IF(Oat!D17, 550, 0)</f>
        <v>0</v>
      </c>
      <c r="J34" s="34">
        <f>IF(Oat!E17, 200, 0)</f>
        <v>0</v>
      </c>
      <c r="K34" s="34">
        <f>IF(Oat!F17, 400, 0)</f>
        <v>0</v>
      </c>
      <c r="L34" s="34">
        <f>IF(Oat!G17, 0, 0)</f>
        <v>0</v>
      </c>
      <c r="M34" s="34">
        <f>IF(Oat!H17, 0, 0)</f>
        <v>0</v>
      </c>
      <c r="N34" s="34">
        <f>IF(Oat!I17, 0, 0)</f>
        <v>0</v>
      </c>
      <c r="O34" s="34">
        <f>IF(Oat!J17, 0, 0)</f>
        <v>0</v>
      </c>
      <c r="P34" s="34">
        <f>IF(Oat!K17, 0, 0)</f>
        <v>0</v>
      </c>
      <c r="Y34" s="33"/>
      <c r="Z34" s="33"/>
      <c r="AA34" s="33"/>
      <c r="AB34" s="33">
        <f t="shared" si="2"/>
        <v>300</v>
      </c>
      <c r="AG34" s="36"/>
      <c r="AH34" s="36"/>
      <c r="AI34" s="36"/>
      <c r="AJ34" s="36"/>
      <c r="AT34" s="33"/>
      <c r="AU34" s="33"/>
      <c r="AZ34" s="33"/>
      <c r="BA34" s="33"/>
      <c r="BF34" s="36"/>
      <c r="BG34" s="36"/>
      <c r="BH34" s="36"/>
      <c r="BI34" s="36"/>
    </row>
    <row r="35" spans="1:61" x14ac:dyDescent="0.2">
      <c r="A35" s="33" t="s">
        <v>52</v>
      </c>
      <c r="B35" s="34">
        <f>Oat!B18</f>
        <v>0</v>
      </c>
      <c r="C35" s="34">
        <f>Oat!C18</f>
        <v>0</v>
      </c>
      <c r="I35" s="34">
        <f>IF(Oat!D18, 550, 0)</f>
        <v>0</v>
      </c>
      <c r="J35" s="34">
        <f>IF(Oat!E18, 200, 0)</f>
        <v>0</v>
      </c>
      <c r="K35" s="34">
        <f>IF(Oat!F18, 400, 0)</f>
        <v>0</v>
      </c>
      <c r="L35" s="34">
        <f>IF(Oat!G18, 0, 0)</f>
        <v>0</v>
      </c>
      <c r="M35" s="34">
        <f>IF(Oat!H18, 0, 0)</f>
        <v>0</v>
      </c>
      <c r="N35" s="34">
        <f>IF(Oat!I18, 0, 0)</f>
        <v>0</v>
      </c>
      <c r="O35" s="34">
        <f>IF(Oat!J18, 0, 0)</f>
        <v>0</v>
      </c>
      <c r="P35" s="34">
        <f>IF(Oat!K18, 0, 0)</f>
        <v>0</v>
      </c>
      <c r="Y35" s="33"/>
      <c r="Z35" s="33"/>
      <c r="AA35" s="33"/>
      <c r="AB35" s="33">
        <f t="shared" si="2"/>
        <v>300</v>
      </c>
      <c r="AG35" s="36"/>
      <c r="AH35" s="36"/>
      <c r="AI35" s="36"/>
      <c r="AJ35" s="36"/>
      <c r="AT35" s="33"/>
      <c r="AU35" s="33"/>
      <c r="AZ35" s="33"/>
      <c r="BA35" s="33"/>
      <c r="BF35" s="36"/>
      <c r="BG35" s="36"/>
      <c r="BH35" s="36"/>
      <c r="BI35" s="36"/>
    </row>
    <row r="36" spans="1:61" x14ac:dyDescent="0.2">
      <c r="A36" s="33" t="s">
        <v>52</v>
      </c>
      <c r="B36" s="34">
        <f>Oat!B19</f>
        <v>0</v>
      </c>
      <c r="C36" s="34">
        <f>Oat!C19</f>
        <v>0</v>
      </c>
      <c r="I36" s="34">
        <f>IF(Oat!D19, 550, 0)</f>
        <v>0</v>
      </c>
      <c r="J36" s="34">
        <f>IF(Oat!E19, 200, 0)</f>
        <v>0</v>
      </c>
      <c r="K36" s="34">
        <f>IF(Oat!F19, 400, 0)</f>
        <v>0</v>
      </c>
      <c r="L36" s="34">
        <f>IF(Oat!G19, 0, 0)</f>
        <v>0</v>
      </c>
      <c r="M36" s="34">
        <f>IF(Oat!H19, 0, 0)</f>
        <v>0</v>
      </c>
      <c r="N36" s="34">
        <f>IF(Oat!I19, 0, 0)</f>
        <v>0</v>
      </c>
      <c r="O36" s="34">
        <f>IF(Oat!J19, 0, 0)</f>
        <v>0</v>
      </c>
      <c r="P36" s="34">
        <f>IF(Oat!K19, 0, 0)</f>
        <v>0</v>
      </c>
      <c r="Y36" s="33"/>
      <c r="Z36" s="33"/>
      <c r="AA36" s="33"/>
      <c r="AB36" s="33">
        <f t="shared" si="2"/>
        <v>300</v>
      </c>
      <c r="AG36" s="36"/>
      <c r="AH36" s="36"/>
      <c r="AI36" s="36"/>
      <c r="AJ36" s="36"/>
      <c r="AT36" s="33"/>
      <c r="AU36" s="33"/>
      <c r="AZ36" s="33"/>
      <c r="BA36" s="33"/>
      <c r="BF36" s="36"/>
      <c r="BG36" s="36"/>
      <c r="BH36" s="36"/>
      <c r="BI36" s="36"/>
    </row>
    <row r="37" spans="1:61" x14ac:dyDescent="0.2">
      <c r="A37" s="33" t="s">
        <v>52</v>
      </c>
      <c r="B37" s="34">
        <f>Oat!B20</f>
        <v>0</v>
      </c>
      <c r="C37" s="34">
        <f>Oat!C20</f>
        <v>0</v>
      </c>
      <c r="I37" s="34">
        <f>IF(Oat!D20, 550, 0)</f>
        <v>0</v>
      </c>
      <c r="J37" s="34">
        <f>IF(Oat!E20, 200, 0)</f>
        <v>0</v>
      </c>
      <c r="K37" s="34">
        <f>IF(Oat!F20, 400, 0)</f>
        <v>0</v>
      </c>
      <c r="L37" s="34">
        <f>IF(Oat!G20, 0, 0)</f>
        <v>0</v>
      </c>
      <c r="M37" s="34">
        <f>IF(Oat!H20, 0, 0)</f>
        <v>0</v>
      </c>
      <c r="N37" s="34">
        <f>IF(Oat!I20, 0, 0)</f>
        <v>0</v>
      </c>
      <c r="O37" s="34">
        <f>IF(Oat!J20, 0, 0)</f>
        <v>0</v>
      </c>
      <c r="P37" s="34">
        <f>IF(Oat!K20, 0, 0)</f>
        <v>0</v>
      </c>
      <c r="Y37" s="33"/>
      <c r="Z37" s="33"/>
      <c r="AA37" s="33"/>
      <c r="AB37" s="33">
        <f t="shared" si="2"/>
        <v>300</v>
      </c>
      <c r="AG37" s="36"/>
      <c r="AH37" s="36"/>
      <c r="AI37" s="36"/>
      <c r="AJ37" s="36"/>
      <c r="AT37" s="33"/>
      <c r="AU37" s="33"/>
      <c r="AZ37" s="33"/>
      <c r="BA37" s="33"/>
      <c r="BF37" s="36"/>
      <c r="BG37" s="36"/>
      <c r="BH37" s="36"/>
      <c r="BI37" s="36"/>
    </row>
    <row r="38" spans="1:61" x14ac:dyDescent="0.2">
      <c r="A38" s="33" t="s">
        <v>52</v>
      </c>
      <c r="B38" s="34">
        <f>Oat!B21</f>
        <v>0</v>
      </c>
      <c r="C38" s="34">
        <f>Oat!C21</f>
        <v>0</v>
      </c>
      <c r="I38" s="34">
        <f>IF(Oat!D21, 550, 0)</f>
        <v>0</v>
      </c>
      <c r="J38" s="34">
        <f>IF(Oat!E21, 200, 0)</f>
        <v>0</v>
      </c>
      <c r="K38" s="34">
        <f>IF(Oat!F21, 400, 0)</f>
        <v>0</v>
      </c>
      <c r="L38" s="34">
        <f>IF(Oat!G21, 0, 0)</f>
        <v>0</v>
      </c>
      <c r="M38" s="34">
        <f>IF(Oat!H21, 0, 0)</f>
        <v>0</v>
      </c>
      <c r="N38" s="34">
        <f>IF(Oat!I21, 0, 0)</f>
        <v>0</v>
      </c>
      <c r="O38" s="34">
        <f>IF(Oat!J21, 0, 0)</f>
        <v>0</v>
      </c>
      <c r="P38" s="34">
        <f>IF(Oat!K21, 0, 0)</f>
        <v>0</v>
      </c>
      <c r="Y38" s="33"/>
      <c r="Z38" s="33"/>
      <c r="AA38" s="33"/>
      <c r="AB38" s="33">
        <f t="shared" si="2"/>
        <v>300</v>
      </c>
      <c r="AG38" s="36"/>
      <c r="AH38" s="36"/>
      <c r="AI38" s="36"/>
      <c r="AJ38" s="36"/>
      <c r="AT38" s="33"/>
      <c r="AU38" s="33"/>
      <c r="AZ38" s="33"/>
      <c r="BA38" s="33"/>
      <c r="BF38" s="36"/>
      <c r="BG38" s="36"/>
      <c r="BH38" s="36"/>
      <c r="BI38" s="36"/>
    </row>
    <row r="39" spans="1:61" x14ac:dyDescent="0.2">
      <c r="A39" s="33" t="s">
        <v>52</v>
      </c>
      <c r="B39" s="34">
        <f>Oat!B22</f>
        <v>0</v>
      </c>
      <c r="C39" s="34">
        <f>Oat!C22</f>
        <v>0</v>
      </c>
      <c r="I39" s="34">
        <f>IF(Oat!D22, 550, 0)</f>
        <v>0</v>
      </c>
      <c r="J39" s="34">
        <f>IF(Oat!E22, 200, 0)</f>
        <v>0</v>
      </c>
      <c r="K39" s="34">
        <f>IF(Oat!F22, 400, 0)</f>
        <v>0</v>
      </c>
      <c r="L39" s="34">
        <f>IF(Oat!G22, 0, 0)</f>
        <v>0</v>
      </c>
      <c r="M39" s="34">
        <f>IF(Oat!H22, 0, 0)</f>
        <v>0</v>
      </c>
      <c r="N39" s="34">
        <f>IF(Oat!I22, 0, 0)</f>
        <v>0</v>
      </c>
      <c r="O39" s="34">
        <f>IF(Oat!J22, 0, 0)</f>
        <v>0</v>
      </c>
      <c r="P39" s="34">
        <f>IF(Oat!K22, 0, 0)</f>
        <v>0</v>
      </c>
      <c r="Y39" s="33"/>
      <c r="Z39" s="33"/>
      <c r="AA39" s="33"/>
      <c r="AB39" s="33">
        <f t="shared" si="2"/>
        <v>300</v>
      </c>
      <c r="AG39" s="36"/>
      <c r="AH39" s="36"/>
      <c r="AI39" s="36"/>
      <c r="AJ39" s="36"/>
      <c r="AT39" s="33"/>
      <c r="AU39" s="33"/>
      <c r="AZ39" s="33"/>
      <c r="BA39" s="33"/>
      <c r="BF39" s="36"/>
      <c r="BG39" s="36"/>
      <c r="BH39" s="36"/>
      <c r="BI39" s="36"/>
    </row>
    <row r="40" spans="1:61" x14ac:dyDescent="0.2">
      <c r="A40" s="33" t="s">
        <v>52</v>
      </c>
      <c r="B40" s="34">
        <f>Oat!B23</f>
        <v>0</v>
      </c>
      <c r="C40" s="34">
        <f>Oat!C23</f>
        <v>0</v>
      </c>
      <c r="I40" s="34">
        <f>IF(Oat!D23, 550, 0)</f>
        <v>0</v>
      </c>
      <c r="J40" s="34">
        <f>IF(Oat!E23, 200, 0)</f>
        <v>0</v>
      </c>
      <c r="K40" s="34">
        <f>IF(Oat!F23, 400, 0)</f>
        <v>0</v>
      </c>
      <c r="L40" s="34">
        <f>IF(Oat!G23, 0, 0)</f>
        <v>0</v>
      </c>
      <c r="M40" s="34">
        <f>IF(Oat!H23, 0, 0)</f>
        <v>0</v>
      </c>
      <c r="N40" s="34">
        <f>IF(Oat!I23, 0, 0)</f>
        <v>0</v>
      </c>
      <c r="O40" s="34">
        <f>IF(Oat!J23, 0, 0)</f>
        <v>0</v>
      </c>
      <c r="P40" s="34">
        <f>IF(Oat!K23, 0, 0)</f>
        <v>0</v>
      </c>
      <c r="Y40" s="33"/>
      <c r="Z40" s="33"/>
      <c r="AA40" s="33"/>
      <c r="AB40" s="33">
        <f t="shared" si="2"/>
        <v>300</v>
      </c>
      <c r="AG40" s="36"/>
      <c r="AH40" s="36"/>
      <c r="AI40" s="36"/>
      <c r="AJ40" s="36"/>
      <c r="AT40" s="33"/>
      <c r="AU40" s="33"/>
      <c r="AZ40" s="33"/>
      <c r="BA40" s="33"/>
      <c r="BF40" s="36"/>
      <c r="BG40" s="36"/>
      <c r="BH40" s="36"/>
      <c r="BI40" s="36"/>
    </row>
    <row r="41" spans="1:61" x14ac:dyDescent="0.2">
      <c r="A41" s="33" t="s">
        <v>52</v>
      </c>
      <c r="B41" s="34">
        <f>Oat!B24</f>
        <v>0</v>
      </c>
      <c r="C41" s="34">
        <f>Oat!C24</f>
        <v>0</v>
      </c>
      <c r="I41" s="34">
        <f>IF(Oat!D24, 550, 0)</f>
        <v>0</v>
      </c>
      <c r="J41" s="34">
        <f>IF(Oat!E24, 200, 0)</f>
        <v>0</v>
      </c>
      <c r="K41" s="34">
        <f>IF(Oat!F24, 400, 0)</f>
        <v>0</v>
      </c>
      <c r="L41" s="34">
        <f>IF(Oat!G24, 0, 0)</f>
        <v>0</v>
      </c>
      <c r="M41" s="34">
        <f>IF(Oat!H24, 0, 0)</f>
        <v>0</v>
      </c>
      <c r="N41" s="34">
        <f>IF(Oat!I24, 0, 0)</f>
        <v>0</v>
      </c>
      <c r="O41" s="34">
        <f>IF(Oat!J24, 0, 0)</f>
        <v>0</v>
      </c>
      <c r="P41" s="34">
        <f>IF(Oat!K24, 0, 0)</f>
        <v>0</v>
      </c>
      <c r="Y41" s="33"/>
      <c r="Z41" s="33"/>
      <c r="AA41" s="33"/>
      <c r="AB41" s="33">
        <f t="shared" si="2"/>
        <v>300</v>
      </c>
      <c r="AG41" s="36"/>
      <c r="AH41" s="36"/>
      <c r="AI41" s="36"/>
      <c r="AJ41" s="36"/>
      <c r="AT41" s="33"/>
      <c r="AU41" s="33"/>
      <c r="AZ41" s="33"/>
      <c r="BA41" s="33"/>
      <c r="BF41" s="36"/>
      <c r="BG41" s="36"/>
      <c r="BH41" s="36"/>
      <c r="BI41" s="36"/>
    </row>
    <row r="42" spans="1:61" x14ac:dyDescent="0.2">
      <c r="A42" s="33" t="s">
        <v>52</v>
      </c>
      <c r="B42" s="34">
        <f>Oat!B25</f>
        <v>0</v>
      </c>
      <c r="C42" s="34">
        <f>Oat!C25</f>
        <v>0</v>
      </c>
      <c r="I42" s="34">
        <f>IF(Oat!D25, 550, 0)</f>
        <v>0</v>
      </c>
      <c r="J42" s="34">
        <f>IF(Oat!E25, 200, 0)</f>
        <v>0</v>
      </c>
      <c r="K42" s="34">
        <f>IF(Oat!F25, 400, 0)</f>
        <v>0</v>
      </c>
      <c r="L42" s="34">
        <f>IF(Oat!G25, 0, 0)</f>
        <v>0</v>
      </c>
      <c r="M42" s="34">
        <f>IF(Oat!H25, 0, 0)</f>
        <v>0</v>
      </c>
      <c r="N42" s="34">
        <f>IF(Oat!I25, 0, 0)</f>
        <v>0</v>
      </c>
      <c r="O42" s="34">
        <f>IF(Oat!J25, 0, 0)</f>
        <v>0</v>
      </c>
      <c r="P42" s="34">
        <f>IF(Oat!K25, 0, 0)</f>
        <v>0</v>
      </c>
      <c r="Y42" s="33"/>
      <c r="Z42" s="33"/>
      <c r="AA42" s="33"/>
      <c r="AB42" s="33">
        <f t="shared" si="2"/>
        <v>300</v>
      </c>
      <c r="AG42" s="36"/>
      <c r="AH42" s="36"/>
      <c r="AI42" s="36"/>
      <c r="AJ42" s="36"/>
      <c r="AT42" s="33"/>
      <c r="AU42" s="33"/>
      <c r="AZ42" s="33"/>
      <c r="BA42" s="33"/>
      <c r="BF42" s="36"/>
      <c r="BG42" s="36"/>
      <c r="BH42" s="36"/>
      <c r="BI42" s="36"/>
    </row>
    <row r="43" spans="1:61" x14ac:dyDescent="0.2">
      <c r="A43" s="33" t="s">
        <v>52</v>
      </c>
      <c r="B43" s="34">
        <f>Oat!B26</f>
        <v>0</v>
      </c>
      <c r="C43" s="34">
        <f>Oat!C26</f>
        <v>0</v>
      </c>
      <c r="I43" s="34">
        <f>IF(Oat!D26, 550, 0)</f>
        <v>0</v>
      </c>
      <c r="J43" s="34">
        <f>IF(Oat!E26, 200, 0)</f>
        <v>0</v>
      </c>
      <c r="K43" s="34">
        <f>IF(Oat!F26, 400, 0)</f>
        <v>0</v>
      </c>
      <c r="L43" s="34">
        <f>IF(Oat!G26, 0, 0)</f>
        <v>0</v>
      </c>
      <c r="M43" s="34">
        <f>IF(Oat!H26, 0, 0)</f>
        <v>0</v>
      </c>
      <c r="N43" s="34">
        <f>IF(Oat!I26, 0, 0)</f>
        <v>0</v>
      </c>
      <c r="O43" s="34">
        <f>IF(Oat!J26, 0, 0)</f>
        <v>0</v>
      </c>
      <c r="P43" s="34">
        <f>IF(Oat!K26, 0, 0)</f>
        <v>0</v>
      </c>
      <c r="Y43" s="33"/>
      <c r="Z43" s="33"/>
      <c r="AA43" s="33"/>
      <c r="AB43" s="33">
        <f t="shared" si="2"/>
        <v>300</v>
      </c>
      <c r="AG43" s="36"/>
      <c r="AH43" s="36"/>
      <c r="AI43" s="36"/>
      <c r="AJ43" s="36"/>
      <c r="AT43" s="33"/>
      <c r="AU43" s="33"/>
      <c r="AZ43" s="33"/>
      <c r="BA43" s="33"/>
      <c r="BF43" s="36"/>
      <c r="BG43" s="36"/>
      <c r="BH43" s="36"/>
      <c r="BI43" s="36"/>
    </row>
    <row r="44" spans="1:61" x14ac:dyDescent="0.2">
      <c r="A44" s="33" t="s">
        <v>52</v>
      </c>
      <c r="B44" s="34">
        <f>Oat!B27</f>
        <v>0</v>
      </c>
      <c r="C44" s="34">
        <f>Oat!C27</f>
        <v>0</v>
      </c>
      <c r="I44" s="34">
        <f>IF(Oat!D27, 550, 0)</f>
        <v>0</v>
      </c>
      <c r="J44" s="34">
        <f>IF(Oat!E27, 200, 0)</f>
        <v>0</v>
      </c>
      <c r="K44" s="34">
        <f>IF(Oat!F27, 400, 0)</f>
        <v>0</v>
      </c>
      <c r="L44" s="34">
        <f>IF(Oat!G27, 0, 0)</f>
        <v>0</v>
      </c>
      <c r="M44" s="34">
        <f>IF(Oat!H27, 0, 0)</f>
        <v>0</v>
      </c>
      <c r="N44" s="34">
        <f>IF(Oat!I27, 0, 0)</f>
        <v>0</v>
      </c>
      <c r="O44" s="34">
        <f>IF(Oat!J27, 0, 0)</f>
        <v>0</v>
      </c>
      <c r="P44" s="34">
        <f>IF(Oat!K27, 0, 0)</f>
        <v>0</v>
      </c>
      <c r="Y44" s="33"/>
      <c r="Z44" s="33"/>
      <c r="AA44" s="33"/>
      <c r="AB44" s="33">
        <f t="shared" si="2"/>
        <v>300</v>
      </c>
      <c r="AG44" s="36"/>
      <c r="AH44" s="36"/>
      <c r="AI44" s="36"/>
      <c r="AJ44" s="36"/>
      <c r="AT44" s="33"/>
      <c r="AU44" s="33"/>
      <c r="AZ44" s="33"/>
      <c r="BA44" s="33"/>
      <c r="BF44" s="36"/>
      <c r="BG44" s="36"/>
      <c r="BH44" s="36"/>
      <c r="BI44" s="36"/>
    </row>
    <row r="45" spans="1:61" x14ac:dyDescent="0.2">
      <c r="A45" s="33" t="s">
        <v>52</v>
      </c>
      <c r="B45" s="34">
        <f>Oat!B28</f>
        <v>0</v>
      </c>
      <c r="C45" s="34">
        <f>Oat!C28</f>
        <v>0</v>
      </c>
      <c r="I45" s="34">
        <f>IF(Oat!D28, 550, 0)</f>
        <v>0</v>
      </c>
      <c r="J45" s="34">
        <f>IF(Oat!E28, 200, 0)</f>
        <v>0</v>
      </c>
      <c r="K45" s="34">
        <f>IF(Oat!F28, 400, 0)</f>
        <v>0</v>
      </c>
      <c r="L45" s="34">
        <f>IF(Oat!G28, 0, 0)</f>
        <v>0</v>
      </c>
      <c r="M45" s="34">
        <f>IF(Oat!H28, 0, 0)</f>
        <v>0</v>
      </c>
      <c r="N45" s="34">
        <f>IF(Oat!I28, 0, 0)</f>
        <v>0</v>
      </c>
      <c r="O45" s="34">
        <f>IF(Oat!J28, 0, 0)</f>
        <v>0</v>
      </c>
      <c r="P45" s="34">
        <f>IF(Oat!K28, 0, 0)</f>
        <v>0</v>
      </c>
      <c r="Y45" s="33"/>
      <c r="Z45" s="33"/>
      <c r="AA45" s="33"/>
      <c r="AB45" s="33">
        <f t="shared" si="2"/>
        <v>300</v>
      </c>
      <c r="AG45" s="36"/>
      <c r="AH45" s="36"/>
      <c r="AI45" s="36"/>
      <c r="AJ45" s="36"/>
      <c r="AT45" s="33"/>
      <c r="AU45" s="33"/>
      <c r="AZ45" s="33"/>
      <c r="BA45" s="33"/>
      <c r="BF45" s="36"/>
      <c r="BG45" s="36"/>
      <c r="BH45" s="36"/>
      <c r="BI45" s="36"/>
    </row>
    <row r="46" spans="1:61" x14ac:dyDescent="0.2">
      <c r="Y46" s="33"/>
      <c r="Z46" s="33"/>
      <c r="AA46" s="33"/>
      <c r="AB46" s="33"/>
      <c r="AG46" s="36"/>
      <c r="AH46" s="36"/>
      <c r="AI46" s="36"/>
      <c r="AJ46" s="36"/>
      <c r="AT46" s="33"/>
      <c r="AU46" s="33"/>
      <c r="AZ46" s="33"/>
      <c r="BA46" s="33"/>
      <c r="BF46" s="36"/>
      <c r="BG46" s="36"/>
      <c r="BH46" s="36"/>
      <c r="BI46" s="36"/>
    </row>
    <row r="47" spans="1:61" x14ac:dyDescent="0.2">
      <c r="Y47" s="33"/>
      <c r="Z47" s="33"/>
      <c r="AA47" s="33"/>
      <c r="AB47" s="33"/>
      <c r="AG47" s="36"/>
      <c r="AH47" s="36"/>
      <c r="AI47" s="36"/>
      <c r="AJ47" s="36"/>
      <c r="AT47" s="33"/>
      <c r="AU47" s="33"/>
      <c r="AZ47" s="33"/>
      <c r="BA47" s="33"/>
      <c r="BF47" s="36"/>
      <c r="BG47" s="36"/>
      <c r="BH47" s="36"/>
      <c r="BI47" s="36"/>
    </row>
    <row r="48" spans="1:61" x14ac:dyDescent="0.2">
      <c r="C48" s="84" t="s">
        <v>19</v>
      </c>
      <c r="D48" s="84"/>
      <c r="E48" s="84"/>
      <c r="F48" s="84"/>
      <c r="G48" s="84"/>
      <c r="H48" s="84"/>
      <c r="I48" s="84"/>
      <c r="J48" s="84"/>
      <c r="K48" s="84"/>
      <c r="Y48" s="33"/>
      <c r="Z48" s="33"/>
      <c r="AA48" s="33"/>
      <c r="AB48" s="33"/>
      <c r="AG48" s="36"/>
      <c r="AH48" s="36"/>
      <c r="AI48" s="36"/>
      <c r="AJ48" s="36"/>
      <c r="AT48" s="33"/>
      <c r="AU48" s="33"/>
      <c r="AZ48" s="33"/>
      <c r="BA48" s="33"/>
      <c r="BF48" s="36"/>
      <c r="BG48" s="36"/>
      <c r="BH48" s="36"/>
      <c r="BI48" s="36"/>
    </row>
    <row r="49" spans="1:61" ht="36" x14ac:dyDescent="0.2">
      <c r="B49" s="35" t="str">
        <f>Triticale!B10</f>
        <v>Company or Brand</v>
      </c>
      <c r="C49" s="34" t="str">
        <f>Triticale!C10</f>
        <v>Variety</v>
      </c>
      <c r="L49" s="15" t="str">
        <f>Triticale!D10</f>
        <v>Disregard this column</v>
      </c>
      <c r="M49" s="15" t="str">
        <f>Triticale!E10</f>
        <v>Griffin GA</v>
      </c>
      <c r="N49" s="15" t="str">
        <f>Triticale!F10</f>
        <v>Plains + Tifton GA $400</v>
      </c>
      <c r="O49" s="15" t="str">
        <f>Triticale!G10</f>
        <v>Disregard this column</v>
      </c>
      <c r="P49" s="15" t="str">
        <f>Triticale!H10</f>
        <v>Disregard this column</v>
      </c>
      <c r="Q49" s="15" t="str">
        <f>Triticale!I10</f>
        <v>Disregard this column</v>
      </c>
      <c r="R49" s="15" t="str">
        <f>Triticale!J10</f>
        <v>Disregard this column</v>
      </c>
      <c r="S49" s="15" t="str">
        <f>Triticale!K10</f>
        <v>Disregard this column</v>
      </c>
      <c r="Y49" s="33"/>
      <c r="Z49" s="33"/>
      <c r="AA49" s="33"/>
      <c r="AB49" s="33"/>
      <c r="AG49" s="36"/>
      <c r="AH49" s="36"/>
      <c r="AI49" s="36"/>
      <c r="AJ49" s="36"/>
      <c r="AT49" s="33"/>
      <c r="AU49" s="33"/>
      <c r="AZ49" s="33"/>
      <c r="BA49" s="33"/>
      <c r="BF49" s="36"/>
      <c r="BG49" s="36"/>
      <c r="BH49" s="36"/>
      <c r="BI49" s="36"/>
    </row>
    <row r="50" spans="1:61" x14ac:dyDescent="0.2">
      <c r="A50" s="33" t="s">
        <v>53</v>
      </c>
      <c r="B50" s="34">
        <f>Triticale!B11</f>
        <v>0</v>
      </c>
      <c r="C50" s="34">
        <f>Triticale!C11</f>
        <v>0</v>
      </c>
      <c r="L50" s="34">
        <f>IF(Triticale!D11, 0, 0)</f>
        <v>0</v>
      </c>
      <c r="M50" s="34">
        <f>IF(Triticale!E11, 200, 0)</f>
        <v>0</v>
      </c>
      <c r="N50" s="34">
        <f>IF(Triticale!F11, 400, 0)</f>
        <v>0</v>
      </c>
      <c r="O50" s="34">
        <f>IF(Triticale!G11, 0, 0)</f>
        <v>0</v>
      </c>
      <c r="P50" s="34">
        <f>IF(Triticale!H11, 0, 0)</f>
        <v>0</v>
      </c>
      <c r="Q50" s="34">
        <f>IF(Triticale!I11, 0, 0)</f>
        <v>0</v>
      </c>
      <c r="R50" s="34">
        <f>IF(Triticale!J11, 0, 0)</f>
        <v>0</v>
      </c>
      <c r="S50" s="34">
        <f>IF(Triticale!K11, 0, 0)</f>
        <v>0</v>
      </c>
      <c r="Y50" s="33"/>
      <c r="Z50" s="33"/>
      <c r="AA50" s="33"/>
      <c r="AB50" s="33">
        <f>300+40+M50/200*$M$3+N50/400*$N$3+O50/200*$O$3</f>
        <v>340</v>
      </c>
      <c r="AG50" s="36"/>
      <c r="AH50" s="36"/>
      <c r="AI50" s="36"/>
      <c r="AJ50" s="36"/>
      <c r="AT50" s="33"/>
      <c r="AU50" s="33"/>
      <c r="AZ50" s="33"/>
      <c r="BA50" s="33"/>
      <c r="BF50" s="36"/>
      <c r="BG50" s="36"/>
      <c r="BH50" s="36"/>
      <c r="BI50" s="36"/>
    </row>
    <row r="51" spans="1:61" x14ac:dyDescent="0.2">
      <c r="A51" s="33" t="s">
        <v>53</v>
      </c>
      <c r="B51" s="34">
        <f>Triticale!B12</f>
        <v>0</v>
      </c>
      <c r="C51" s="34">
        <f>Triticale!C12</f>
        <v>0</v>
      </c>
      <c r="L51" s="34">
        <f>IF(Triticale!D12, 0, 0)</f>
        <v>0</v>
      </c>
      <c r="M51" s="34">
        <f>IF(Triticale!E12, 200, 0)</f>
        <v>0</v>
      </c>
      <c r="N51" s="34">
        <f>IF(Triticale!F12, 400, 0)</f>
        <v>0</v>
      </c>
      <c r="O51" s="34">
        <f>IF(Triticale!G12, 0, 0)</f>
        <v>0</v>
      </c>
      <c r="P51" s="34">
        <f>IF(Triticale!H12, 0, 0)</f>
        <v>0</v>
      </c>
      <c r="Q51" s="34">
        <f>IF(Triticale!I12, 0, 0)</f>
        <v>0</v>
      </c>
      <c r="R51" s="34">
        <f>IF(Triticale!J12, 0, 0)</f>
        <v>0</v>
      </c>
      <c r="S51" s="34">
        <f>IF(Triticale!K12, 0, 0)</f>
        <v>0</v>
      </c>
      <c r="Y51" s="33"/>
      <c r="Z51" s="33"/>
      <c r="AA51" s="33"/>
      <c r="AB51" s="33">
        <f t="shared" ref="AB51:AB67" si="3">300+40+M51/200*$M$3+N51/400*$N$3+O51/200*$O$3</f>
        <v>340</v>
      </c>
      <c r="AG51" s="36"/>
      <c r="AH51" s="36"/>
      <c r="AI51" s="36"/>
      <c r="AJ51" s="36"/>
      <c r="AT51" s="33"/>
      <c r="AU51" s="33"/>
      <c r="AZ51" s="33"/>
      <c r="BA51" s="33"/>
      <c r="BF51" s="36"/>
      <c r="BG51" s="36"/>
      <c r="BH51" s="36"/>
      <c r="BI51" s="36"/>
    </row>
    <row r="52" spans="1:61" x14ac:dyDescent="0.2">
      <c r="A52" s="33" t="s">
        <v>53</v>
      </c>
      <c r="B52" s="34">
        <f>Triticale!B13</f>
        <v>0</v>
      </c>
      <c r="C52" s="34">
        <f>Triticale!C13</f>
        <v>0</v>
      </c>
      <c r="L52" s="34">
        <f>IF(Triticale!D13, 0, 0)</f>
        <v>0</v>
      </c>
      <c r="M52" s="34">
        <f>IF(Triticale!E13, 200, 0)</f>
        <v>0</v>
      </c>
      <c r="N52" s="34">
        <f>IF(Triticale!F13, 400, 0)</f>
        <v>0</v>
      </c>
      <c r="O52" s="34">
        <f>IF(Triticale!G13, 0, 0)</f>
        <v>0</v>
      </c>
      <c r="P52" s="34">
        <f>IF(Triticale!H13, 0, 0)</f>
        <v>0</v>
      </c>
      <c r="Q52" s="34">
        <f>IF(Triticale!I13, 0, 0)</f>
        <v>0</v>
      </c>
      <c r="R52" s="34">
        <f>IF(Triticale!J13, 0, 0)</f>
        <v>0</v>
      </c>
      <c r="S52" s="34">
        <f>IF(Triticale!K13, 0, 0)</f>
        <v>0</v>
      </c>
      <c r="Y52" s="33"/>
      <c r="Z52" s="33"/>
      <c r="AA52" s="33"/>
      <c r="AB52" s="33">
        <f t="shared" si="3"/>
        <v>340</v>
      </c>
      <c r="AG52" s="36"/>
      <c r="AH52" s="36"/>
      <c r="AI52" s="36"/>
      <c r="AJ52" s="36"/>
      <c r="AT52" s="33"/>
      <c r="AU52" s="33"/>
      <c r="AZ52" s="33"/>
      <c r="BA52" s="33"/>
      <c r="BF52" s="36"/>
      <c r="BG52" s="36"/>
      <c r="BH52" s="36"/>
      <c r="BI52" s="36"/>
    </row>
    <row r="53" spans="1:61" x14ac:dyDescent="0.2">
      <c r="A53" s="33" t="s">
        <v>53</v>
      </c>
      <c r="B53" s="34">
        <f>Triticale!B14</f>
        <v>0</v>
      </c>
      <c r="C53" s="34">
        <f>Triticale!C14</f>
        <v>0</v>
      </c>
      <c r="L53" s="34">
        <f>IF(Triticale!D14, 0, 0)</f>
        <v>0</v>
      </c>
      <c r="M53" s="34">
        <f>IF(Triticale!E14, 200, 0)</f>
        <v>0</v>
      </c>
      <c r="N53" s="34">
        <f>IF(Triticale!F14, 400, 0)</f>
        <v>0</v>
      </c>
      <c r="O53" s="34">
        <f>IF(Triticale!G14, 0, 0)</f>
        <v>0</v>
      </c>
      <c r="P53" s="34">
        <f>IF(Triticale!H14, 0, 0)</f>
        <v>0</v>
      </c>
      <c r="Q53" s="34">
        <f>IF(Triticale!I14, 0, 0)</f>
        <v>0</v>
      </c>
      <c r="R53" s="34">
        <f>IF(Triticale!J14, 0, 0)</f>
        <v>0</v>
      </c>
      <c r="S53" s="34">
        <f>IF(Triticale!K14, 0, 0)</f>
        <v>0</v>
      </c>
      <c r="Y53" s="33"/>
      <c r="Z53" s="33"/>
      <c r="AA53" s="33"/>
      <c r="AB53" s="33">
        <f t="shared" si="3"/>
        <v>340</v>
      </c>
      <c r="AG53" s="36"/>
      <c r="AH53" s="36"/>
      <c r="AI53" s="36"/>
      <c r="AJ53" s="36"/>
      <c r="AT53" s="33"/>
      <c r="AU53" s="33"/>
      <c r="AZ53" s="33"/>
      <c r="BA53" s="33"/>
      <c r="BF53" s="36"/>
      <c r="BG53" s="36"/>
      <c r="BH53" s="36"/>
      <c r="BI53" s="36"/>
    </row>
    <row r="54" spans="1:61" x14ac:dyDescent="0.2">
      <c r="A54" s="33" t="s">
        <v>53</v>
      </c>
      <c r="B54" s="34">
        <f>Triticale!B15</f>
        <v>0</v>
      </c>
      <c r="C54" s="34">
        <f>Triticale!C15</f>
        <v>0</v>
      </c>
      <c r="L54" s="34">
        <f>IF(Triticale!D15, 0, 0)</f>
        <v>0</v>
      </c>
      <c r="M54" s="34">
        <f>IF(Triticale!E15, 200, 0)</f>
        <v>0</v>
      </c>
      <c r="N54" s="34">
        <f>IF(Triticale!F15, 400, 0)</f>
        <v>0</v>
      </c>
      <c r="O54" s="34">
        <f>IF(Triticale!G15, 0, 0)</f>
        <v>0</v>
      </c>
      <c r="P54" s="34">
        <f>IF(Triticale!H15, 0, 0)</f>
        <v>0</v>
      </c>
      <c r="Q54" s="34">
        <f>IF(Triticale!I15, 0, 0)</f>
        <v>0</v>
      </c>
      <c r="R54" s="34">
        <f>IF(Triticale!J15, 0, 0)</f>
        <v>0</v>
      </c>
      <c r="S54" s="34">
        <f>IF(Triticale!K15, 0, 0)</f>
        <v>0</v>
      </c>
      <c r="Y54" s="33"/>
      <c r="Z54" s="33"/>
      <c r="AA54" s="33"/>
      <c r="AB54" s="33">
        <f t="shared" si="3"/>
        <v>340</v>
      </c>
      <c r="AG54" s="36"/>
      <c r="AH54" s="36"/>
      <c r="AI54" s="36"/>
      <c r="AJ54" s="36"/>
      <c r="AT54" s="33"/>
      <c r="AU54" s="33"/>
      <c r="AZ54" s="33"/>
      <c r="BA54" s="33"/>
      <c r="BF54" s="36"/>
      <c r="BG54" s="36"/>
      <c r="BH54" s="36"/>
      <c r="BI54" s="36"/>
    </row>
    <row r="55" spans="1:61" x14ac:dyDescent="0.2">
      <c r="A55" s="33" t="s">
        <v>53</v>
      </c>
      <c r="B55" s="34">
        <f>Triticale!B16</f>
        <v>0</v>
      </c>
      <c r="C55" s="34">
        <f>Triticale!C16</f>
        <v>0</v>
      </c>
      <c r="L55" s="34">
        <f>IF(Triticale!D16, 0, 0)</f>
        <v>0</v>
      </c>
      <c r="M55" s="34">
        <f>IF(Triticale!E16, 200, 0)</f>
        <v>0</v>
      </c>
      <c r="N55" s="34">
        <f>IF(Triticale!F16, 400, 0)</f>
        <v>0</v>
      </c>
      <c r="O55" s="34">
        <f>IF(Triticale!G16, 0, 0)</f>
        <v>0</v>
      </c>
      <c r="P55" s="34">
        <f>IF(Triticale!H16, 0, 0)</f>
        <v>0</v>
      </c>
      <c r="Q55" s="34">
        <f>IF(Triticale!I16, 0, 0)</f>
        <v>0</v>
      </c>
      <c r="R55" s="34">
        <f>IF(Triticale!J16, 0, 0)</f>
        <v>0</v>
      </c>
      <c r="S55" s="34">
        <f>IF(Triticale!K16, 0, 0)</f>
        <v>0</v>
      </c>
      <c r="Y55" s="33"/>
      <c r="Z55" s="33"/>
      <c r="AA55" s="33"/>
      <c r="AB55" s="33">
        <f t="shared" si="3"/>
        <v>340</v>
      </c>
      <c r="AG55" s="36"/>
      <c r="AH55" s="36"/>
      <c r="AI55" s="36"/>
      <c r="AJ55" s="36"/>
      <c r="AT55" s="33"/>
      <c r="AU55" s="33"/>
      <c r="AZ55" s="33"/>
      <c r="BA55" s="33"/>
      <c r="BF55" s="36"/>
      <c r="BG55" s="36"/>
      <c r="BH55" s="36"/>
      <c r="BI55" s="36"/>
    </row>
    <row r="56" spans="1:61" x14ac:dyDescent="0.2">
      <c r="A56" s="33" t="s">
        <v>53</v>
      </c>
      <c r="B56" s="34">
        <f>Triticale!B17</f>
        <v>0</v>
      </c>
      <c r="C56" s="34">
        <f>Triticale!C17</f>
        <v>0</v>
      </c>
      <c r="L56" s="34">
        <f>IF(Triticale!D17, 0, 0)</f>
        <v>0</v>
      </c>
      <c r="M56" s="34">
        <f>IF(Triticale!E17, 200, 0)</f>
        <v>0</v>
      </c>
      <c r="N56" s="34">
        <f>IF(Triticale!F17, 400, 0)</f>
        <v>0</v>
      </c>
      <c r="O56" s="34">
        <f>IF(Triticale!G17, 0, 0)</f>
        <v>0</v>
      </c>
      <c r="P56" s="34">
        <f>IF(Triticale!H17, 0, 0)</f>
        <v>0</v>
      </c>
      <c r="Q56" s="34">
        <f>IF(Triticale!I17, 0, 0)</f>
        <v>0</v>
      </c>
      <c r="R56" s="34">
        <f>IF(Triticale!J17, 0, 0)</f>
        <v>0</v>
      </c>
      <c r="S56" s="34">
        <f>IF(Triticale!K17, 0, 0)</f>
        <v>0</v>
      </c>
      <c r="Y56" s="33"/>
      <c r="Z56" s="33"/>
      <c r="AA56" s="33"/>
      <c r="AB56" s="33">
        <f t="shared" si="3"/>
        <v>340</v>
      </c>
      <c r="AG56" s="36"/>
      <c r="AH56" s="36"/>
      <c r="AI56" s="36"/>
      <c r="AJ56" s="36"/>
      <c r="AT56" s="33"/>
      <c r="AU56" s="33"/>
      <c r="AZ56" s="33"/>
      <c r="BA56" s="33"/>
      <c r="BF56" s="36"/>
      <c r="BG56" s="36"/>
      <c r="BH56" s="36"/>
      <c r="BI56" s="36"/>
    </row>
    <row r="57" spans="1:61" x14ac:dyDescent="0.2">
      <c r="A57" s="33" t="s">
        <v>53</v>
      </c>
      <c r="B57" s="34">
        <f>Triticale!B18</f>
        <v>0</v>
      </c>
      <c r="C57" s="34">
        <f>Triticale!C18</f>
        <v>0</v>
      </c>
      <c r="L57" s="34">
        <f>IF(Triticale!D18, 0, 0)</f>
        <v>0</v>
      </c>
      <c r="M57" s="34">
        <f>IF(Triticale!E18, 200, 0)</f>
        <v>0</v>
      </c>
      <c r="N57" s="34">
        <f>IF(Triticale!F18, 400, 0)</f>
        <v>0</v>
      </c>
      <c r="O57" s="34">
        <f>IF(Triticale!G18, 0, 0)</f>
        <v>0</v>
      </c>
      <c r="P57" s="34">
        <f>IF(Triticale!H18, 0, 0)</f>
        <v>0</v>
      </c>
      <c r="Q57" s="34">
        <f>IF(Triticale!I18, 0, 0)</f>
        <v>0</v>
      </c>
      <c r="R57" s="34">
        <f>IF(Triticale!J18, 0, 0)</f>
        <v>0</v>
      </c>
      <c r="S57" s="34">
        <f>IF(Triticale!K18, 0, 0)</f>
        <v>0</v>
      </c>
      <c r="Y57" s="33"/>
      <c r="Z57" s="33"/>
      <c r="AA57" s="33"/>
      <c r="AB57" s="33">
        <f t="shared" si="3"/>
        <v>340</v>
      </c>
      <c r="AG57" s="36"/>
      <c r="AH57" s="36"/>
      <c r="AI57" s="36"/>
      <c r="AJ57" s="36"/>
      <c r="AT57" s="33"/>
      <c r="AU57" s="33"/>
      <c r="AZ57" s="33"/>
      <c r="BA57" s="33"/>
      <c r="BF57" s="36"/>
      <c r="BG57" s="36"/>
      <c r="BH57" s="36"/>
      <c r="BI57" s="36"/>
    </row>
    <row r="58" spans="1:61" x14ac:dyDescent="0.2">
      <c r="A58" s="33" t="s">
        <v>53</v>
      </c>
      <c r="B58" s="34">
        <f>Triticale!B19</f>
        <v>0</v>
      </c>
      <c r="C58" s="34">
        <f>Triticale!C19</f>
        <v>0</v>
      </c>
      <c r="L58" s="34">
        <f>IF(Triticale!D19, 0, 0)</f>
        <v>0</v>
      </c>
      <c r="M58" s="34">
        <f>IF(Triticale!E19, 200, 0)</f>
        <v>0</v>
      </c>
      <c r="N58" s="34">
        <f>IF(Triticale!F19, 400, 0)</f>
        <v>0</v>
      </c>
      <c r="O58" s="34">
        <f>IF(Triticale!G19, 0, 0)</f>
        <v>0</v>
      </c>
      <c r="P58" s="34">
        <f>IF(Triticale!H19, 0, 0)</f>
        <v>0</v>
      </c>
      <c r="Q58" s="34">
        <f>IF(Triticale!I19, 0, 0)</f>
        <v>0</v>
      </c>
      <c r="R58" s="34">
        <f>IF(Triticale!J19, 0, 0)</f>
        <v>0</v>
      </c>
      <c r="S58" s="34">
        <f>IF(Triticale!K19, 0, 0)</f>
        <v>0</v>
      </c>
      <c r="Y58" s="33"/>
      <c r="Z58" s="33"/>
      <c r="AA58" s="33"/>
      <c r="AB58" s="33">
        <f t="shared" si="3"/>
        <v>340</v>
      </c>
      <c r="AG58" s="36"/>
      <c r="AH58" s="36"/>
      <c r="AI58" s="36"/>
      <c r="AJ58" s="36"/>
      <c r="AT58" s="33"/>
      <c r="AU58" s="33"/>
      <c r="AZ58" s="33"/>
      <c r="BA58" s="33"/>
      <c r="BF58" s="36"/>
      <c r="BG58" s="36"/>
      <c r="BH58" s="36"/>
      <c r="BI58" s="36"/>
    </row>
    <row r="59" spans="1:61" x14ac:dyDescent="0.2">
      <c r="A59" s="33" t="s">
        <v>53</v>
      </c>
      <c r="B59" s="34">
        <f>Triticale!B20</f>
        <v>0</v>
      </c>
      <c r="C59" s="34">
        <f>Triticale!C20</f>
        <v>0</v>
      </c>
      <c r="L59" s="34">
        <f>IF(Triticale!D20, 0, 0)</f>
        <v>0</v>
      </c>
      <c r="M59" s="34">
        <f>IF(Triticale!E20, 200, 0)</f>
        <v>0</v>
      </c>
      <c r="N59" s="34">
        <f>IF(Triticale!F20, 400, 0)</f>
        <v>0</v>
      </c>
      <c r="O59" s="34">
        <f>IF(Triticale!G20, 0, 0)</f>
        <v>0</v>
      </c>
      <c r="P59" s="34">
        <f>IF(Triticale!H20, 0, 0)</f>
        <v>0</v>
      </c>
      <c r="Q59" s="34">
        <f>IF(Triticale!I20, 0, 0)</f>
        <v>0</v>
      </c>
      <c r="R59" s="34">
        <f>IF(Triticale!J20, 0, 0)</f>
        <v>0</v>
      </c>
      <c r="S59" s="34">
        <f>IF(Triticale!K20, 0, 0)</f>
        <v>0</v>
      </c>
      <c r="Y59" s="33"/>
      <c r="Z59" s="33"/>
      <c r="AA59" s="33"/>
      <c r="AB59" s="33">
        <f t="shared" si="3"/>
        <v>340</v>
      </c>
      <c r="AG59" s="36"/>
      <c r="AH59" s="36"/>
      <c r="AI59" s="36"/>
      <c r="AJ59" s="36"/>
      <c r="AT59" s="33"/>
      <c r="AU59" s="33"/>
      <c r="AZ59" s="33"/>
      <c r="BA59" s="33"/>
      <c r="BF59" s="36"/>
      <c r="BG59" s="36"/>
      <c r="BH59" s="36"/>
      <c r="BI59" s="36"/>
    </row>
    <row r="60" spans="1:61" x14ac:dyDescent="0.2">
      <c r="A60" s="33" t="s">
        <v>53</v>
      </c>
      <c r="B60" s="34">
        <f>Triticale!B21</f>
        <v>0</v>
      </c>
      <c r="C60" s="34">
        <f>Triticale!C21</f>
        <v>0</v>
      </c>
      <c r="L60" s="34">
        <f>IF(Triticale!D21, 0, 0)</f>
        <v>0</v>
      </c>
      <c r="M60" s="34">
        <f>IF(Triticale!E21, 200, 0)</f>
        <v>0</v>
      </c>
      <c r="N60" s="34">
        <f>IF(Triticale!F21, 400, 0)</f>
        <v>0</v>
      </c>
      <c r="O60" s="34">
        <f>IF(Triticale!G21, 0, 0)</f>
        <v>0</v>
      </c>
      <c r="P60" s="34">
        <f>IF(Triticale!H21, 0, 0)</f>
        <v>0</v>
      </c>
      <c r="Q60" s="34">
        <f>IF(Triticale!I21, 0, 0)</f>
        <v>0</v>
      </c>
      <c r="R60" s="34">
        <f>IF(Triticale!J21, 0, 0)</f>
        <v>0</v>
      </c>
      <c r="S60" s="34">
        <f>IF(Triticale!K21, 0, 0)</f>
        <v>0</v>
      </c>
      <c r="Y60" s="33"/>
      <c r="Z60" s="33"/>
      <c r="AA60" s="33"/>
      <c r="AB60" s="33">
        <f t="shared" si="3"/>
        <v>340</v>
      </c>
      <c r="AG60" s="36"/>
      <c r="AH60" s="36"/>
      <c r="AI60" s="36"/>
      <c r="AJ60" s="36"/>
      <c r="AT60" s="33"/>
      <c r="AU60" s="33"/>
      <c r="AZ60" s="33"/>
      <c r="BA60" s="33"/>
      <c r="BF60" s="36"/>
      <c r="BG60" s="36"/>
      <c r="BH60" s="36"/>
      <c r="BI60" s="36"/>
    </row>
    <row r="61" spans="1:61" x14ac:dyDescent="0.2">
      <c r="A61" s="33" t="s">
        <v>53</v>
      </c>
      <c r="B61" s="34">
        <f>Triticale!B22</f>
        <v>0</v>
      </c>
      <c r="C61" s="34">
        <f>Triticale!C22</f>
        <v>0</v>
      </c>
      <c r="L61" s="34">
        <f>IF(Triticale!D22, 0, 0)</f>
        <v>0</v>
      </c>
      <c r="M61" s="34">
        <f>IF(Triticale!E22, 200, 0)</f>
        <v>0</v>
      </c>
      <c r="N61" s="34">
        <f>IF(Triticale!F22, 400, 0)</f>
        <v>0</v>
      </c>
      <c r="O61" s="34">
        <f>IF(Triticale!G22, 0, 0)</f>
        <v>0</v>
      </c>
      <c r="P61" s="34">
        <f>IF(Triticale!H22, 0, 0)</f>
        <v>0</v>
      </c>
      <c r="Q61" s="34">
        <f>IF(Triticale!I22, 0, 0)</f>
        <v>0</v>
      </c>
      <c r="R61" s="34">
        <f>IF(Triticale!J22, 0, 0)</f>
        <v>0</v>
      </c>
      <c r="S61" s="34">
        <f>IF(Triticale!K22, 0, 0)</f>
        <v>0</v>
      </c>
      <c r="Y61" s="33"/>
      <c r="Z61" s="33"/>
      <c r="AA61" s="33"/>
      <c r="AB61" s="33">
        <f t="shared" si="3"/>
        <v>340</v>
      </c>
      <c r="AG61" s="36"/>
      <c r="AH61" s="36"/>
      <c r="AI61" s="36"/>
      <c r="AJ61" s="36"/>
      <c r="AT61" s="33"/>
      <c r="AU61" s="33"/>
      <c r="AZ61" s="33"/>
      <c r="BA61" s="33"/>
      <c r="BF61" s="36"/>
      <c r="BG61" s="36"/>
      <c r="BH61" s="36"/>
      <c r="BI61" s="36"/>
    </row>
    <row r="62" spans="1:61" x14ac:dyDescent="0.2">
      <c r="A62" s="33" t="s">
        <v>53</v>
      </c>
      <c r="B62" s="34">
        <f>Triticale!B23</f>
        <v>0</v>
      </c>
      <c r="C62" s="34">
        <f>Triticale!C23</f>
        <v>0</v>
      </c>
      <c r="L62" s="34">
        <f>IF(Triticale!D23, 0, 0)</f>
        <v>0</v>
      </c>
      <c r="M62" s="34">
        <f>IF(Triticale!E23, 200, 0)</f>
        <v>0</v>
      </c>
      <c r="N62" s="34">
        <f>IF(Triticale!F23, 400, 0)</f>
        <v>0</v>
      </c>
      <c r="O62" s="34">
        <f>IF(Triticale!G23, 0, 0)</f>
        <v>0</v>
      </c>
      <c r="P62" s="34">
        <f>IF(Triticale!H23, 0, 0)</f>
        <v>0</v>
      </c>
      <c r="Q62" s="34">
        <f>IF(Triticale!I23, 0, 0)</f>
        <v>0</v>
      </c>
      <c r="R62" s="34">
        <f>IF(Triticale!J23, 0, 0)</f>
        <v>0</v>
      </c>
      <c r="S62" s="34">
        <f>IF(Triticale!K23, 0, 0)</f>
        <v>0</v>
      </c>
      <c r="Y62" s="33"/>
      <c r="Z62" s="33"/>
      <c r="AA62" s="33"/>
      <c r="AB62" s="33">
        <f t="shared" si="3"/>
        <v>340</v>
      </c>
      <c r="AG62" s="36"/>
      <c r="AH62" s="36"/>
      <c r="AI62" s="36"/>
      <c r="AJ62" s="36"/>
      <c r="AT62" s="33"/>
      <c r="AU62" s="33"/>
      <c r="AZ62" s="33"/>
      <c r="BA62" s="33"/>
      <c r="BF62" s="36"/>
      <c r="BG62" s="36"/>
      <c r="BH62" s="36"/>
      <c r="BI62" s="36"/>
    </row>
    <row r="63" spans="1:61" x14ac:dyDescent="0.2">
      <c r="A63" s="33" t="s">
        <v>53</v>
      </c>
      <c r="B63" s="34">
        <f>Triticale!B24</f>
        <v>0</v>
      </c>
      <c r="C63" s="34">
        <f>Triticale!C24</f>
        <v>0</v>
      </c>
      <c r="L63" s="34">
        <f>IF(Triticale!D24, 0, 0)</f>
        <v>0</v>
      </c>
      <c r="M63" s="34">
        <f>IF(Triticale!E24, 200, 0)</f>
        <v>0</v>
      </c>
      <c r="N63" s="34">
        <f>IF(Triticale!F24, 400, 0)</f>
        <v>0</v>
      </c>
      <c r="O63" s="34">
        <f>IF(Triticale!G24, 0, 0)</f>
        <v>0</v>
      </c>
      <c r="P63" s="34">
        <f>IF(Triticale!H24, 0, 0)</f>
        <v>0</v>
      </c>
      <c r="Q63" s="34">
        <f>IF(Triticale!I24, 0, 0)</f>
        <v>0</v>
      </c>
      <c r="R63" s="34">
        <f>IF(Triticale!J24, 0, 0)</f>
        <v>0</v>
      </c>
      <c r="S63" s="34">
        <f>IF(Triticale!K24, 0, 0)</f>
        <v>0</v>
      </c>
      <c r="Y63" s="33"/>
      <c r="Z63" s="33"/>
      <c r="AA63" s="33"/>
      <c r="AB63" s="33">
        <f t="shared" si="3"/>
        <v>340</v>
      </c>
      <c r="AG63" s="36"/>
      <c r="AH63" s="36"/>
      <c r="AI63" s="36"/>
      <c r="AJ63" s="36"/>
      <c r="AT63" s="33"/>
      <c r="AU63" s="33"/>
      <c r="AZ63" s="33"/>
      <c r="BA63" s="33"/>
      <c r="BF63" s="36"/>
      <c r="BG63" s="36"/>
      <c r="BH63" s="36"/>
      <c r="BI63" s="36"/>
    </row>
    <row r="64" spans="1:61" x14ac:dyDescent="0.2">
      <c r="A64" s="33" t="s">
        <v>53</v>
      </c>
      <c r="B64" s="34">
        <f>Triticale!B25</f>
        <v>0</v>
      </c>
      <c r="C64" s="34">
        <f>Triticale!C25</f>
        <v>0</v>
      </c>
      <c r="L64" s="34">
        <f>IF(Triticale!D25, 0, 0)</f>
        <v>0</v>
      </c>
      <c r="M64" s="34">
        <f>IF(Triticale!E25, 200, 0)</f>
        <v>0</v>
      </c>
      <c r="N64" s="34">
        <f>IF(Triticale!F25, 400, 0)</f>
        <v>0</v>
      </c>
      <c r="O64" s="34">
        <f>IF(Triticale!G25, 0, 0)</f>
        <v>0</v>
      </c>
      <c r="P64" s="34">
        <f>IF(Triticale!H25, 0, 0)</f>
        <v>0</v>
      </c>
      <c r="Q64" s="34">
        <f>IF(Triticale!I25, 0, 0)</f>
        <v>0</v>
      </c>
      <c r="R64" s="34">
        <f>IF(Triticale!J25, 0, 0)</f>
        <v>0</v>
      </c>
      <c r="S64" s="34">
        <f>IF(Triticale!K25, 0, 0)</f>
        <v>0</v>
      </c>
      <c r="Y64" s="33"/>
      <c r="Z64" s="33"/>
      <c r="AA64" s="33"/>
      <c r="AB64" s="33">
        <f t="shared" si="3"/>
        <v>340</v>
      </c>
      <c r="AG64" s="36"/>
      <c r="AH64" s="36"/>
      <c r="AI64" s="36"/>
      <c r="AJ64" s="36"/>
      <c r="AT64" s="33"/>
      <c r="AU64" s="33"/>
      <c r="AZ64" s="33"/>
      <c r="BA64" s="33"/>
      <c r="BF64" s="36"/>
      <c r="BG64" s="36"/>
      <c r="BH64" s="36"/>
      <c r="BI64" s="36"/>
    </row>
    <row r="65" spans="1:61" x14ac:dyDescent="0.2">
      <c r="A65" s="33" t="s">
        <v>53</v>
      </c>
      <c r="B65" s="34">
        <f>Triticale!B26</f>
        <v>0</v>
      </c>
      <c r="C65" s="34">
        <f>Triticale!C26</f>
        <v>0</v>
      </c>
      <c r="L65" s="34">
        <f>IF(Triticale!D26, 0, 0)</f>
        <v>0</v>
      </c>
      <c r="M65" s="34">
        <f>IF(Triticale!E26, 200, 0)</f>
        <v>0</v>
      </c>
      <c r="N65" s="34">
        <f>IF(Triticale!F26, 400, 0)</f>
        <v>0</v>
      </c>
      <c r="O65" s="34">
        <f>IF(Triticale!G26, 0, 0)</f>
        <v>0</v>
      </c>
      <c r="P65" s="34">
        <f>IF(Triticale!H26, 0, 0)</f>
        <v>0</v>
      </c>
      <c r="Q65" s="34">
        <f>IF(Triticale!I26, 0, 0)</f>
        <v>0</v>
      </c>
      <c r="R65" s="34">
        <f>IF(Triticale!J26, 0, 0)</f>
        <v>0</v>
      </c>
      <c r="S65" s="34">
        <f>IF(Triticale!K26, 0, 0)</f>
        <v>0</v>
      </c>
      <c r="Y65" s="33"/>
      <c r="Z65" s="33"/>
      <c r="AA65" s="33"/>
      <c r="AB65" s="33">
        <f t="shared" si="3"/>
        <v>340</v>
      </c>
      <c r="AG65" s="36"/>
      <c r="AH65" s="36"/>
      <c r="AI65" s="36"/>
      <c r="AJ65" s="36"/>
      <c r="AT65" s="33"/>
      <c r="AU65" s="33"/>
      <c r="AZ65" s="33"/>
      <c r="BA65" s="33"/>
      <c r="BF65" s="36"/>
      <c r="BG65" s="36"/>
      <c r="BH65" s="36"/>
      <c r="BI65" s="36"/>
    </row>
    <row r="66" spans="1:61" x14ac:dyDescent="0.2">
      <c r="A66" s="33" t="s">
        <v>53</v>
      </c>
      <c r="B66" s="34">
        <f>Triticale!B27</f>
        <v>0</v>
      </c>
      <c r="C66" s="34">
        <f>Triticale!C27</f>
        <v>0</v>
      </c>
      <c r="L66" s="34">
        <f>IF(Triticale!D27, 0, 0)</f>
        <v>0</v>
      </c>
      <c r="M66" s="34">
        <f>IF(Triticale!E27, 200, 0)</f>
        <v>0</v>
      </c>
      <c r="N66" s="34">
        <f>IF(Triticale!F27, 400, 0)</f>
        <v>0</v>
      </c>
      <c r="O66" s="34">
        <f>IF(Triticale!G27, 0, 0)</f>
        <v>0</v>
      </c>
      <c r="P66" s="34">
        <f>IF(Triticale!H27, 0, 0)</f>
        <v>0</v>
      </c>
      <c r="Q66" s="34">
        <f>IF(Triticale!I27, 0, 0)</f>
        <v>0</v>
      </c>
      <c r="R66" s="34">
        <f>IF(Triticale!J27, 0, 0)</f>
        <v>0</v>
      </c>
      <c r="S66" s="34">
        <f>IF(Triticale!K27, 0, 0)</f>
        <v>0</v>
      </c>
      <c r="Y66" s="33"/>
      <c r="Z66" s="33"/>
      <c r="AA66" s="33"/>
      <c r="AB66" s="33">
        <f t="shared" si="3"/>
        <v>340</v>
      </c>
      <c r="AG66" s="36"/>
      <c r="AH66" s="36"/>
      <c r="AI66" s="36"/>
      <c r="AJ66" s="36"/>
      <c r="AT66" s="33"/>
      <c r="AU66" s="33"/>
      <c r="AZ66" s="33"/>
      <c r="BA66" s="33"/>
      <c r="BF66" s="36"/>
      <c r="BG66" s="36"/>
      <c r="BH66" s="36"/>
      <c r="BI66" s="36"/>
    </row>
    <row r="67" spans="1:61" x14ac:dyDescent="0.2">
      <c r="A67" s="33" t="s">
        <v>53</v>
      </c>
      <c r="B67" s="34">
        <f>Triticale!B28</f>
        <v>0</v>
      </c>
      <c r="C67" s="34">
        <f>Triticale!C28</f>
        <v>0</v>
      </c>
      <c r="L67" s="34">
        <f>IF(Triticale!D28, 0, 0)</f>
        <v>0</v>
      </c>
      <c r="M67" s="34">
        <f>IF(Triticale!E28, 200, 0)</f>
        <v>0</v>
      </c>
      <c r="N67" s="34">
        <f>IF(Triticale!F28, 400, 0)</f>
        <v>0</v>
      </c>
      <c r="O67" s="34">
        <f>IF(Triticale!G28, 0, 0)</f>
        <v>0</v>
      </c>
      <c r="P67" s="34">
        <f>IF(Triticale!H28, 0, 0)</f>
        <v>0</v>
      </c>
      <c r="Q67" s="34">
        <f>IF(Triticale!I28, 0, 0)</f>
        <v>0</v>
      </c>
      <c r="R67" s="34">
        <f>IF(Triticale!J28, 0, 0)</f>
        <v>0</v>
      </c>
      <c r="S67" s="34">
        <f>IF(Triticale!K28, 0, 0)</f>
        <v>0</v>
      </c>
      <c r="Y67" s="33"/>
      <c r="Z67" s="33"/>
      <c r="AA67" s="33"/>
      <c r="AB67" s="33">
        <f t="shared" si="3"/>
        <v>340</v>
      </c>
      <c r="AG67" s="36"/>
      <c r="AH67" s="36"/>
      <c r="AI67" s="36"/>
      <c r="AJ67" s="36"/>
      <c r="AT67" s="33"/>
      <c r="AU67" s="33"/>
      <c r="AZ67" s="33"/>
      <c r="BA67" s="33"/>
      <c r="BF67" s="36"/>
      <c r="BG67" s="36"/>
      <c r="BH67" s="36"/>
      <c r="BI67" s="36"/>
    </row>
    <row r="68" spans="1:61" x14ac:dyDescent="0.2">
      <c r="Y68" s="33"/>
      <c r="Z68" s="33"/>
      <c r="AA68" s="33"/>
      <c r="AB68" s="33"/>
      <c r="AG68" s="36"/>
      <c r="AH68" s="36"/>
      <c r="AI68" s="36"/>
      <c r="AJ68" s="36"/>
      <c r="AT68" s="33"/>
      <c r="AU68" s="33"/>
      <c r="AZ68" s="33"/>
      <c r="BA68" s="33"/>
      <c r="BF68" s="36"/>
      <c r="BG68" s="36"/>
      <c r="BH68" s="36"/>
      <c r="BI68" s="36"/>
    </row>
    <row r="69" spans="1:61" x14ac:dyDescent="0.2">
      <c r="Y69" s="33"/>
      <c r="Z69" s="33"/>
      <c r="AA69" s="33"/>
      <c r="AB69" s="33"/>
      <c r="AG69" s="36"/>
      <c r="AH69" s="36"/>
      <c r="AI69" s="36"/>
      <c r="AJ69" s="36"/>
      <c r="AT69" s="33"/>
      <c r="AU69" s="33"/>
      <c r="AZ69" s="33"/>
      <c r="BA69" s="33"/>
      <c r="BF69" s="36"/>
      <c r="BG69" s="36"/>
      <c r="BH69" s="36"/>
      <c r="BI69" s="36"/>
    </row>
    <row r="70" spans="1:61" x14ac:dyDescent="0.2">
      <c r="C70" s="82" t="s">
        <v>16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P70" s="72"/>
      <c r="Q70" s="72"/>
      <c r="R70" s="72"/>
      <c r="S70" s="72"/>
      <c r="T70" s="72"/>
      <c r="U70" s="72"/>
      <c r="V70" s="72"/>
      <c r="W70" s="73"/>
      <c r="X70" s="81"/>
      <c r="Y70" s="81"/>
      <c r="Z70" s="81"/>
      <c r="AA70" s="81"/>
      <c r="AB70" s="33"/>
      <c r="AG70" s="36"/>
      <c r="AH70" s="36"/>
      <c r="AI70" s="36"/>
      <c r="AJ70" s="36"/>
      <c r="AT70" s="33"/>
      <c r="AU70" s="33"/>
      <c r="AZ70" s="33"/>
      <c r="BA70" s="33"/>
      <c r="BF70" s="36"/>
      <c r="BG70" s="36"/>
      <c r="BH70" s="36"/>
      <c r="BI70" s="36"/>
    </row>
    <row r="71" spans="1:61" ht="36" customHeight="1" x14ac:dyDescent="0.2">
      <c r="B71" s="15" t="str">
        <f>Rye!B10</f>
        <v>Company or Brand</v>
      </c>
      <c r="C71" s="15" t="str">
        <f>Rye!C10</f>
        <v>Variety</v>
      </c>
      <c r="O71" s="15" t="str">
        <f>Rye!D10</f>
        <v>Disregard this column</v>
      </c>
      <c r="P71" s="15" t="str">
        <f>Rye!E10</f>
        <v>Griffin GA</v>
      </c>
      <c r="Q71" s="15" t="str">
        <f>Rye!F10</f>
        <v>Plains + Tifton GA $400</v>
      </c>
      <c r="R71" s="15" t="str">
        <f>Rye!G10</f>
        <v>Disregard this column</v>
      </c>
      <c r="S71" s="15" t="str">
        <f>Rye!H10</f>
        <v>Disregard this column</v>
      </c>
      <c r="T71" s="15" t="str">
        <f>Rye!I10</f>
        <v>Disregard this column</v>
      </c>
      <c r="U71" s="15" t="str">
        <f>Rye!J10</f>
        <v>Disregard this column</v>
      </c>
      <c r="V71" s="15" t="str">
        <f>Rye!K10</f>
        <v>Disregard this column</v>
      </c>
      <c r="W71" s="15" t="str">
        <f>Rye!L10</f>
        <v>Disregard this column</v>
      </c>
      <c r="X71" s="97"/>
      <c r="Y71" s="97"/>
      <c r="Z71" s="97"/>
      <c r="AA71" s="97"/>
      <c r="AB71" s="33"/>
      <c r="AG71" s="36"/>
      <c r="AH71" s="36"/>
      <c r="AI71" s="36"/>
      <c r="AJ71" s="36"/>
      <c r="AT71" s="33"/>
      <c r="AU71" s="33"/>
      <c r="AZ71" s="33"/>
      <c r="BA71" s="33"/>
      <c r="BF71" s="36"/>
      <c r="BG71" s="36"/>
      <c r="BH71" s="36"/>
      <c r="BI71" s="36"/>
    </row>
    <row r="72" spans="1:61" x14ac:dyDescent="0.2">
      <c r="A72" s="33" t="s">
        <v>54</v>
      </c>
      <c r="B72" s="15">
        <f>Rye!B11</f>
        <v>0</v>
      </c>
      <c r="C72" s="15">
        <f>Rye!C11</f>
        <v>0</v>
      </c>
      <c r="O72" s="34">
        <f>IF(Rye!D11, 0, 0)</f>
        <v>0</v>
      </c>
      <c r="P72" s="34">
        <f>IF(Rye!E11, 200, 0)</f>
        <v>0</v>
      </c>
      <c r="Q72" s="34">
        <f>IF(Rye!F11, 400, 0)</f>
        <v>0</v>
      </c>
      <c r="R72" s="34">
        <f>IF(Rye!G11, 0, 0)</f>
        <v>0</v>
      </c>
      <c r="S72" s="34">
        <f>IF(Rye!H11, 0, 0)</f>
        <v>0</v>
      </c>
      <c r="T72" s="34">
        <f>IF(Rye!I11, 0, 0)</f>
        <v>0</v>
      </c>
      <c r="U72" s="34">
        <f>IF(Rye!J11, 0, 0)</f>
        <v>0</v>
      </c>
      <c r="V72" s="34">
        <f>IF(Rye!K11,0, 0)</f>
        <v>0</v>
      </c>
      <c r="W72" s="34">
        <f>IF(Rye!L11, (SUM(Q72:V72)*0), 0)</f>
        <v>0</v>
      </c>
      <c r="X72" s="98"/>
      <c r="Y72" s="98"/>
      <c r="Z72" s="98"/>
      <c r="AA72" s="98"/>
      <c r="AB72" s="33">
        <f>P72/200*$P$3+Q72/400*$Q$3+R72/200*$R$3</f>
        <v>0</v>
      </c>
      <c r="AG72" s="36"/>
      <c r="AH72" s="36"/>
      <c r="AI72" s="36"/>
      <c r="AJ72" s="36"/>
      <c r="AT72" s="33"/>
      <c r="AU72" s="33"/>
      <c r="AZ72" s="33"/>
      <c r="BA72" s="33"/>
      <c r="BF72" s="36"/>
      <c r="BG72" s="36"/>
      <c r="BH72" s="36"/>
      <c r="BI72" s="36"/>
    </row>
    <row r="73" spans="1:61" x14ac:dyDescent="0.2">
      <c r="A73" s="33" t="s">
        <v>54</v>
      </c>
      <c r="B73" s="15">
        <f>Rye!B12</f>
        <v>0</v>
      </c>
      <c r="C73" s="15">
        <f>Rye!C12</f>
        <v>0</v>
      </c>
      <c r="O73" s="34">
        <f>IF(Rye!D12, 0, 0)</f>
        <v>0</v>
      </c>
      <c r="P73" s="34">
        <f>IF(Rye!E12, 200, 0)</f>
        <v>0</v>
      </c>
      <c r="Q73" s="34">
        <f>IF(Rye!F12, 400, 0)</f>
        <v>0</v>
      </c>
      <c r="R73" s="34">
        <f>IF(Rye!G12, 0, 0)</f>
        <v>0</v>
      </c>
      <c r="S73" s="34">
        <f>IF(Rye!H12, 0, 0)</f>
        <v>0</v>
      </c>
      <c r="T73" s="34">
        <f>IF(Rye!I12, 0, 0)</f>
        <v>0</v>
      </c>
      <c r="U73" s="34">
        <f>IF(Rye!J12, 0, 0)</f>
        <v>0</v>
      </c>
      <c r="V73" s="34">
        <f>IF(Rye!K12,0, 0)</f>
        <v>0</v>
      </c>
      <c r="W73" s="34">
        <f>IF(Rye!L12, (SUM(Q73:V73)*0), 0)</f>
        <v>0</v>
      </c>
      <c r="X73" s="98"/>
      <c r="Y73" s="98"/>
      <c r="Z73" s="98"/>
      <c r="AA73" s="98"/>
      <c r="AB73" s="33">
        <f>P73/200*$P$3+Q73/400*$Q$3+R73/200*$R$3</f>
        <v>0</v>
      </c>
      <c r="AG73" s="36"/>
      <c r="AH73" s="36"/>
      <c r="AI73" s="36"/>
      <c r="AJ73" s="36"/>
      <c r="AT73" s="33"/>
      <c r="AU73" s="33"/>
      <c r="AZ73" s="33"/>
      <c r="BA73" s="33"/>
      <c r="BF73" s="36"/>
      <c r="BG73" s="36"/>
      <c r="BH73" s="36"/>
      <c r="BI73" s="36"/>
    </row>
    <row r="74" spans="1:61" x14ac:dyDescent="0.2">
      <c r="A74" s="33" t="s">
        <v>54</v>
      </c>
      <c r="B74" s="15">
        <f>Rye!B13</f>
        <v>0</v>
      </c>
      <c r="C74" s="15">
        <f>Rye!C13</f>
        <v>0</v>
      </c>
      <c r="O74" s="34">
        <f>IF(Rye!D13, 0, 0)</f>
        <v>0</v>
      </c>
      <c r="P74" s="34">
        <f>IF(Rye!E13, 200, 0)</f>
        <v>0</v>
      </c>
      <c r="Q74" s="34">
        <f>IF(Rye!F13, 400, 0)</f>
        <v>0</v>
      </c>
      <c r="R74" s="34">
        <f>IF(Rye!G13, 0, 0)</f>
        <v>0</v>
      </c>
      <c r="S74" s="34">
        <f>IF(Rye!H13, 0, 0)</f>
        <v>0</v>
      </c>
      <c r="T74" s="34">
        <f>IF(Rye!I13, 0, 0)</f>
        <v>0</v>
      </c>
      <c r="U74" s="34">
        <f>IF(Rye!J13, 0, 0)</f>
        <v>0</v>
      </c>
      <c r="V74" s="34">
        <f>IF(Rye!K13,0, 0)</f>
        <v>0</v>
      </c>
      <c r="W74" s="34">
        <f>IF(Rye!L13, (SUM(Q74:V74)*0), 0)</f>
        <v>0</v>
      </c>
      <c r="X74" s="98"/>
      <c r="Y74" s="98"/>
      <c r="Z74" s="98"/>
      <c r="AA74" s="98"/>
      <c r="AB74" s="33">
        <f t="shared" ref="AB74:AB89" si="4">P74/200*$P$3+Q74/400*$Q$3+R74/200*$R$3</f>
        <v>0</v>
      </c>
      <c r="AG74" s="36"/>
      <c r="AH74" s="36"/>
      <c r="AI74" s="36"/>
      <c r="AJ74" s="36"/>
      <c r="AT74" s="33"/>
      <c r="AU74" s="33"/>
      <c r="AZ74" s="33"/>
      <c r="BA74" s="33"/>
      <c r="BF74" s="36"/>
      <c r="BG74" s="36"/>
      <c r="BH74" s="36"/>
      <c r="BI74" s="36"/>
    </row>
    <row r="75" spans="1:61" x14ac:dyDescent="0.2">
      <c r="A75" s="33" t="s">
        <v>54</v>
      </c>
      <c r="B75" s="15">
        <f>Rye!B14</f>
        <v>0</v>
      </c>
      <c r="C75" s="15">
        <f>Rye!C14</f>
        <v>0</v>
      </c>
      <c r="O75" s="34">
        <f>IF(Rye!D14, 0, 0)</f>
        <v>0</v>
      </c>
      <c r="P75" s="34">
        <f>IF(Rye!E14, 200, 0)</f>
        <v>0</v>
      </c>
      <c r="Q75" s="34">
        <f>IF(Rye!F14, 400, 0)</f>
        <v>0</v>
      </c>
      <c r="R75" s="34">
        <f>IF(Rye!G14, 0, 0)</f>
        <v>0</v>
      </c>
      <c r="S75" s="34">
        <f>IF(Rye!H14, 0, 0)</f>
        <v>0</v>
      </c>
      <c r="T75" s="34">
        <f>IF(Rye!I14, 0, 0)</f>
        <v>0</v>
      </c>
      <c r="U75" s="34">
        <f>IF(Rye!J14, 0, 0)</f>
        <v>0</v>
      </c>
      <c r="V75" s="34">
        <f>IF(Rye!K14,0, 0)</f>
        <v>0</v>
      </c>
      <c r="W75" s="34">
        <f>IF(Rye!L14, (SUM(Q75:V75)*0), 0)</f>
        <v>0</v>
      </c>
      <c r="X75" s="98"/>
      <c r="Y75" s="98"/>
      <c r="Z75" s="98"/>
      <c r="AA75" s="98"/>
      <c r="AB75" s="33">
        <f t="shared" si="4"/>
        <v>0</v>
      </c>
      <c r="AG75" s="36"/>
      <c r="AH75" s="36"/>
      <c r="AI75" s="36"/>
      <c r="AJ75" s="36"/>
      <c r="AT75" s="33"/>
      <c r="AU75" s="33"/>
      <c r="AZ75" s="33"/>
      <c r="BA75" s="33"/>
      <c r="BF75" s="36"/>
      <c r="BG75" s="36"/>
      <c r="BH75" s="36"/>
      <c r="BI75" s="36"/>
    </row>
    <row r="76" spans="1:61" x14ac:dyDescent="0.2">
      <c r="A76" s="33" t="s">
        <v>54</v>
      </c>
      <c r="B76" s="15">
        <f>Rye!B15</f>
        <v>0</v>
      </c>
      <c r="C76" s="15">
        <f>Rye!C15</f>
        <v>0</v>
      </c>
      <c r="O76" s="34">
        <f>IF(Rye!D15, 0, 0)</f>
        <v>0</v>
      </c>
      <c r="P76" s="34">
        <f>IF(Rye!E15, 200, 0)</f>
        <v>0</v>
      </c>
      <c r="Q76" s="34">
        <f>IF(Rye!F15, 400, 0)</f>
        <v>0</v>
      </c>
      <c r="R76" s="34">
        <f>IF(Rye!G15, 0, 0)</f>
        <v>0</v>
      </c>
      <c r="S76" s="34">
        <f>IF(Rye!H15, 0, 0)</f>
        <v>0</v>
      </c>
      <c r="T76" s="34">
        <f>IF(Rye!I15, 0, 0)</f>
        <v>0</v>
      </c>
      <c r="U76" s="34">
        <f>IF(Rye!J15, 0, 0)</f>
        <v>0</v>
      </c>
      <c r="V76" s="34">
        <f>IF(Rye!K15,0, 0)</f>
        <v>0</v>
      </c>
      <c r="W76" s="34">
        <f>IF(Rye!L15, (SUM(Q76:V76)*0), 0)</f>
        <v>0</v>
      </c>
      <c r="AB76" s="33">
        <f t="shared" si="4"/>
        <v>0</v>
      </c>
    </row>
    <row r="77" spans="1:61" x14ac:dyDescent="0.2">
      <c r="A77" s="33" t="s">
        <v>54</v>
      </c>
      <c r="B77" s="15">
        <f>Rye!B16</f>
        <v>0</v>
      </c>
      <c r="C77" s="15">
        <f>Rye!C16</f>
        <v>0</v>
      </c>
      <c r="O77" s="34">
        <f>IF(Rye!D16, 0, 0)</f>
        <v>0</v>
      </c>
      <c r="P77" s="34">
        <f>IF(Rye!E16, 200, 0)</f>
        <v>0</v>
      </c>
      <c r="Q77" s="34">
        <f>IF(Rye!F16, 400, 0)</f>
        <v>0</v>
      </c>
      <c r="R77" s="34">
        <f>IF(Rye!G16, 0, 0)</f>
        <v>0</v>
      </c>
      <c r="S77" s="34">
        <f>IF(Rye!H16, 0, 0)</f>
        <v>0</v>
      </c>
      <c r="T77" s="34">
        <f>IF(Rye!I16, 0, 0)</f>
        <v>0</v>
      </c>
      <c r="U77" s="34">
        <f>IF(Rye!J16, 0, 0)</f>
        <v>0</v>
      </c>
      <c r="V77" s="34">
        <f>IF(Rye!K16,0, 0)</f>
        <v>0</v>
      </c>
      <c r="W77" s="34">
        <f>IF(Rye!L16, (SUM(Q77:V77)*0), 0)</f>
        <v>0</v>
      </c>
      <c r="AB77" s="33">
        <f t="shared" si="4"/>
        <v>0</v>
      </c>
    </row>
    <row r="78" spans="1:61" x14ac:dyDescent="0.2">
      <c r="A78" s="33" t="s">
        <v>54</v>
      </c>
      <c r="B78" s="15">
        <f>Rye!B17</f>
        <v>0</v>
      </c>
      <c r="C78" s="15">
        <f>Rye!C17</f>
        <v>0</v>
      </c>
      <c r="O78" s="34">
        <f>IF(Rye!D17, 0, 0)</f>
        <v>0</v>
      </c>
      <c r="P78" s="34">
        <f>IF(Rye!E17, 200, 0)</f>
        <v>0</v>
      </c>
      <c r="Q78" s="34">
        <f>IF(Rye!F17, 400, 0)</f>
        <v>0</v>
      </c>
      <c r="R78" s="34">
        <f>IF(Rye!G17, 0, 0)</f>
        <v>0</v>
      </c>
      <c r="S78" s="34">
        <f>IF(Rye!H17, 0, 0)</f>
        <v>0</v>
      </c>
      <c r="T78" s="34">
        <f>IF(Rye!I17, 0, 0)</f>
        <v>0</v>
      </c>
      <c r="U78" s="34">
        <f>IF(Rye!J17, 0, 0)</f>
        <v>0</v>
      </c>
      <c r="V78" s="34">
        <f>IF(Rye!K17,0, 0)</f>
        <v>0</v>
      </c>
      <c r="W78" s="34">
        <f>IF(Rye!L17, (SUM(Q78:V78)*0), 0)</f>
        <v>0</v>
      </c>
      <c r="AB78" s="33">
        <f t="shared" si="4"/>
        <v>0</v>
      </c>
    </row>
    <row r="79" spans="1:61" x14ac:dyDescent="0.2">
      <c r="A79" s="33" t="s">
        <v>54</v>
      </c>
      <c r="B79" s="15">
        <f>Rye!B18</f>
        <v>0</v>
      </c>
      <c r="C79" s="15">
        <f>Rye!C18</f>
        <v>0</v>
      </c>
      <c r="O79" s="34">
        <f>IF(Rye!D18, 0, 0)</f>
        <v>0</v>
      </c>
      <c r="P79" s="34">
        <f>IF(Rye!E18, 200, 0)</f>
        <v>0</v>
      </c>
      <c r="Q79" s="34">
        <f>IF(Rye!F18, 400, 0)</f>
        <v>0</v>
      </c>
      <c r="R79" s="34">
        <f>IF(Rye!G18, 0, 0)</f>
        <v>0</v>
      </c>
      <c r="S79" s="34">
        <f>IF(Rye!H18, 0, 0)</f>
        <v>0</v>
      </c>
      <c r="T79" s="34">
        <f>IF(Rye!I18, 0, 0)</f>
        <v>0</v>
      </c>
      <c r="U79" s="34">
        <f>IF(Rye!J18, 0, 0)</f>
        <v>0</v>
      </c>
      <c r="V79" s="34">
        <f>IF(Rye!K18,0, 0)</f>
        <v>0</v>
      </c>
      <c r="W79" s="34">
        <f>IF(Rye!L18, (SUM(Q79:V79)*0), 0)</f>
        <v>0</v>
      </c>
      <c r="AB79" s="33">
        <f t="shared" si="4"/>
        <v>0</v>
      </c>
    </row>
    <row r="80" spans="1:61" x14ac:dyDescent="0.2">
      <c r="A80" s="33" t="s">
        <v>54</v>
      </c>
      <c r="B80" s="15">
        <f>Rye!B19</f>
        <v>0</v>
      </c>
      <c r="C80" s="15">
        <f>Rye!C19</f>
        <v>0</v>
      </c>
      <c r="O80" s="34">
        <f>IF(Rye!D19, 0, 0)</f>
        <v>0</v>
      </c>
      <c r="P80" s="34">
        <f>IF(Rye!E19, 200, 0)</f>
        <v>0</v>
      </c>
      <c r="Q80" s="34">
        <f>IF(Rye!F19, 400, 0)</f>
        <v>0</v>
      </c>
      <c r="R80" s="34">
        <f>IF(Rye!G19, 0, 0)</f>
        <v>0</v>
      </c>
      <c r="S80" s="34">
        <f>IF(Rye!H19, 0, 0)</f>
        <v>0</v>
      </c>
      <c r="T80" s="34">
        <f>IF(Rye!I19, 0, 0)</f>
        <v>0</v>
      </c>
      <c r="U80" s="34">
        <f>IF(Rye!J19, 0, 0)</f>
        <v>0</v>
      </c>
      <c r="V80" s="34">
        <f>IF(Rye!K19,0, 0)</f>
        <v>0</v>
      </c>
      <c r="W80" s="34">
        <f>IF(Rye!L19, (SUM(Q80:V80)*0), 0)</f>
        <v>0</v>
      </c>
      <c r="AB80" s="33">
        <f t="shared" si="4"/>
        <v>0</v>
      </c>
    </row>
    <row r="81" spans="1:28" x14ac:dyDescent="0.2">
      <c r="A81" s="33" t="s">
        <v>54</v>
      </c>
      <c r="B81" s="15">
        <f>Rye!B20</f>
        <v>0</v>
      </c>
      <c r="C81" s="15">
        <f>Rye!C20</f>
        <v>0</v>
      </c>
      <c r="O81" s="34">
        <f>IF(Rye!D20, 0, 0)</f>
        <v>0</v>
      </c>
      <c r="P81" s="34">
        <f>IF(Rye!E20, 200, 0)</f>
        <v>0</v>
      </c>
      <c r="Q81" s="34">
        <f>IF(Rye!F20, 400, 0)</f>
        <v>0</v>
      </c>
      <c r="R81" s="34">
        <f>IF(Rye!G20, 0, 0)</f>
        <v>0</v>
      </c>
      <c r="S81" s="34">
        <f>IF(Rye!H20, 0, 0)</f>
        <v>0</v>
      </c>
      <c r="T81" s="34">
        <f>IF(Rye!I20, 0, 0)</f>
        <v>0</v>
      </c>
      <c r="U81" s="34">
        <f>IF(Rye!J20, 0, 0)</f>
        <v>0</v>
      </c>
      <c r="V81" s="34">
        <f>IF(Rye!K20,0, 0)</f>
        <v>0</v>
      </c>
      <c r="W81" s="34">
        <f>IF(Rye!L20, (SUM(Q81:V81)*0), 0)</f>
        <v>0</v>
      </c>
      <c r="AB81" s="33">
        <f t="shared" si="4"/>
        <v>0</v>
      </c>
    </row>
    <row r="82" spans="1:28" x14ac:dyDescent="0.2">
      <c r="A82" s="33" t="s">
        <v>54</v>
      </c>
      <c r="B82" s="15">
        <f>Rye!B21</f>
        <v>0</v>
      </c>
      <c r="C82" s="15">
        <f>Rye!C21</f>
        <v>0</v>
      </c>
      <c r="O82" s="34">
        <f>IF(Rye!D21, 0, 0)</f>
        <v>0</v>
      </c>
      <c r="P82" s="34">
        <f>IF(Rye!E21, 200, 0)</f>
        <v>0</v>
      </c>
      <c r="Q82" s="34">
        <f>IF(Rye!F21, 400, 0)</f>
        <v>0</v>
      </c>
      <c r="R82" s="34">
        <f>IF(Rye!G21, 0, 0)</f>
        <v>0</v>
      </c>
      <c r="S82" s="34">
        <f>IF(Rye!H21, 0, 0)</f>
        <v>0</v>
      </c>
      <c r="T82" s="34">
        <f>IF(Rye!I21, 0, 0)</f>
        <v>0</v>
      </c>
      <c r="U82" s="34">
        <f>IF(Rye!J21, 0, 0)</f>
        <v>0</v>
      </c>
      <c r="V82" s="34">
        <f>IF(Rye!K21,0, 0)</f>
        <v>0</v>
      </c>
      <c r="W82" s="34">
        <f>IF(Rye!L21, (SUM(Q82:V82)*0), 0)</f>
        <v>0</v>
      </c>
      <c r="AB82" s="33">
        <f t="shared" si="4"/>
        <v>0</v>
      </c>
    </row>
    <row r="83" spans="1:28" x14ac:dyDescent="0.2">
      <c r="A83" s="33" t="s">
        <v>54</v>
      </c>
      <c r="B83" s="15">
        <f>Rye!B22</f>
        <v>0</v>
      </c>
      <c r="C83" s="15">
        <f>Rye!C22</f>
        <v>0</v>
      </c>
      <c r="O83" s="34">
        <f>IF(Rye!D22, 0, 0)</f>
        <v>0</v>
      </c>
      <c r="P83" s="34">
        <f>IF(Rye!E22, 200, 0)</f>
        <v>0</v>
      </c>
      <c r="Q83" s="34">
        <f>IF(Rye!F22, 400, 0)</f>
        <v>0</v>
      </c>
      <c r="R83" s="34">
        <f>IF(Rye!G22, 0, 0)</f>
        <v>0</v>
      </c>
      <c r="S83" s="34">
        <f>IF(Rye!H22, 0, 0)</f>
        <v>0</v>
      </c>
      <c r="T83" s="34">
        <f>IF(Rye!I22, 0, 0)</f>
        <v>0</v>
      </c>
      <c r="U83" s="34">
        <f>IF(Rye!J22, 0, 0)</f>
        <v>0</v>
      </c>
      <c r="V83" s="34">
        <f>IF(Rye!K22,0, 0)</f>
        <v>0</v>
      </c>
      <c r="W83" s="34">
        <f>IF(Rye!L22, (SUM(Q83:V83)*0), 0)</f>
        <v>0</v>
      </c>
      <c r="AB83" s="33">
        <f t="shared" si="4"/>
        <v>0</v>
      </c>
    </row>
    <row r="84" spans="1:28" x14ac:dyDescent="0.2">
      <c r="A84" s="33" t="s">
        <v>54</v>
      </c>
      <c r="B84" s="15">
        <f>Rye!B23</f>
        <v>0</v>
      </c>
      <c r="C84" s="15">
        <f>Rye!C23</f>
        <v>0</v>
      </c>
      <c r="O84" s="34">
        <f>IF(Rye!D23, 0, 0)</f>
        <v>0</v>
      </c>
      <c r="P84" s="34">
        <f>IF(Rye!E23, 200, 0)</f>
        <v>0</v>
      </c>
      <c r="Q84" s="34">
        <f>IF(Rye!F23, 400, 0)</f>
        <v>0</v>
      </c>
      <c r="R84" s="34">
        <f>IF(Rye!G23, 0, 0)</f>
        <v>0</v>
      </c>
      <c r="S84" s="34">
        <f>IF(Rye!H23, 0, 0)</f>
        <v>0</v>
      </c>
      <c r="T84" s="34">
        <f>IF(Rye!I23, 0, 0)</f>
        <v>0</v>
      </c>
      <c r="U84" s="34">
        <f>IF(Rye!J23, 0, 0)</f>
        <v>0</v>
      </c>
      <c r="V84" s="34">
        <f>IF(Rye!K23,0, 0)</f>
        <v>0</v>
      </c>
      <c r="W84" s="34">
        <f>IF(Rye!L23, (SUM(Q84:V84)*0), 0)</f>
        <v>0</v>
      </c>
      <c r="AB84" s="33">
        <f t="shared" si="4"/>
        <v>0</v>
      </c>
    </row>
    <row r="85" spans="1:28" x14ac:dyDescent="0.2">
      <c r="A85" s="33" t="s">
        <v>54</v>
      </c>
      <c r="B85" s="15">
        <f>Rye!B24</f>
        <v>0</v>
      </c>
      <c r="C85" s="15">
        <f>Rye!C24</f>
        <v>0</v>
      </c>
      <c r="O85" s="34">
        <f>IF(Rye!D24, 0, 0)</f>
        <v>0</v>
      </c>
      <c r="P85" s="34">
        <f>IF(Rye!E24, 200, 0)</f>
        <v>0</v>
      </c>
      <c r="Q85" s="34">
        <f>IF(Rye!F24, 400, 0)</f>
        <v>0</v>
      </c>
      <c r="R85" s="34">
        <f>IF(Rye!G24, 0, 0)</f>
        <v>0</v>
      </c>
      <c r="S85" s="34">
        <f>IF(Rye!H24, 0, 0)</f>
        <v>0</v>
      </c>
      <c r="T85" s="34">
        <f>IF(Rye!I24, 0, 0)</f>
        <v>0</v>
      </c>
      <c r="U85" s="34">
        <f>IF(Rye!J24, 0, 0)</f>
        <v>0</v>
      </c>
      <c r="V85" s="34">
        <f>IF(Rye!K24,0, 0)</f>
        <v>0</v>
      </c>
      <c r="W85" s="34">
        <f>IF(Rye!L24, (SUM(Q85:V85)*0), 0)</f>
        <v>0</v>
      </c>
      <c r="AB85" s="33">
        <f t="shared" si="4"/>
        <v>0</v>
      </c>
    </row>
    <row r="86" spans="1:28" x14ac:dyDescent="0.2">
      <c r="A86" s="33" t="s">
        <v>54</v>
      </c>
      <c r="B86" s="15">
        <f>Rye!B25</f>
        <v>0</v>
      </c>
      <c r="C86" s="15">
        <f>Rye!C25</f>
        <v>0</v>
      </c>
      <c r="O86" s="34">
        <f>IF(Rye!D25, 0, 0)</f>
        <v>0</v>
      </c>
      <c r="P86" s="34">
        <f>IF(Rye!E25, 200, 0)</f>
        <v>0</v>
      </c>
      <c r="Q86" s="34">
        <f>IF(Rye!F25, 400, 0)</f>
        <v>0</v>
      </c>
      <c r="R86" s="34">
        <f>IF(Rye!G25, 0, 0)</f>
        <v>0</v>
      </c>
      <c r="S86" s="34">
        <f>IF(Rye!H25, 0, 0)</f>
        <v>0</v>
      </c>
      <c r="T86" s="34">
        <f>IF(Rye!I25, 0, 0)</f>
        <v>0</v>
      </c>
      <c r="U86" s="34">
        <f>IF(Rye!J25, 0, 0)</f>
        <v>0</v>
      </c>
      <c r="V86" s="34">
        <f>IF(Rye!K25,0, 0)</f>
        <v>0</v>
      </c>
      <c r="W86" s="34">
        <f>IF(Rye!L25, (SUM(Q86:V86)*0), 0)</f>
        <v>0</v>
      </c>
      <c r="AB86" s="33">
        <f t="shared" si="4"/>
        <v>0</v>
      </c>
    </row>
    <row r="87" spans="1:28" x14ac:dyDescent="0.2">
      <c r="A87" s="33" t="s">
        <v>54</v>
      </c>
      <c r="B87" s="15">
        <f>Rye!B26</f>
        <v>0</v>
      </c>
      <c r="C87" s="15">
        <f>Rye!C26</f>
        <v>0</v>
      </c>
      <c r="O87" s="34">
        <f>IF(Rye!D26, 0, 0)</f>
        <v>0</v>
      </c>
      <c r="P87" s="34">
        <f>IF(Rye!E26, 200, 0)</f>
        <v>0</v>
      </c>
      <c r="Q87" s="34">
        <f>IF(Rye!F26, 400, 0)</f>
        <v>0</v>
      </c>
      <c r="R87" s="34">
        <f>IF(Rye!G26, 0, 0)</f>
        <v>0</v>
      </c>
      <c r="S87" s="34">
        <f>IF(Rye!H26, 0, 0)</f>
        <v>0</v>
      </c>
      <c r="T87" s="34">
        <f>IF(Rye!I26, 0, 0)</f>
        <v>0</v>
      </c>
      <c r="U87" s="34">
        <f>IF(Rye!J26, 0, 0)</f>
        <v>0</v>
      </c>
      <c r="V87" s="34">
        <f>IF(Rye!K26,0, 0)</f>
        <v>0</v>
      </c>
      <c r="W87" s="34">
        <f>IF(Rye!L26, (SUM(Q87:V87)*0), 0)</f>
        <v>0</v>
      </c>
      <c r="AB87" s="33">
        <f t="shared" si="4"/>
        <v>0</v>
      </c>
    </row>
    <row r="88" spans="1:28" x14ac:dyDescent="0.2">
      <c r="A88" s="33" t="s">
        <v>54</v>
      </c>
      <c r="B88" s="15">
        <f>Rye!B27</f>
        <v>0</v>
      </c>
      <c r="C88" s="15">
        <f>Rye!C27</f>
        <v>0</v>
      </c>
      <c r="O88" s="34">
        <f>IF(Rye!D27, 0, 0)</f>
        <v>0</v>
      </c>
      <c r="P88" s="34">
        <f>IF(Rye!E27, 200, 0)</f>
        <v>0</v>
      </c>
      <c r="Q88" s="34">
        <f>IF(Rye!F27, 400, 0)</f>
        <v>0</v>
      </c>
      <c r="R88" s="34">
        <f>IF(Rye!G27, 0, 0)</f>
        <v>0</v>
      </c>
      <c r="S88" s="34">
        <f>IF(Rye!H27, 0, 0)</f>
        <v>0</v>
      </c>
      <c r="T88" s="34">
        <f>IF(Rye!I27, 0, 0)</f>
        <v>0</v>
      </c>
      <c r="U88" s="34">
        <f>IF(Rye!J27, 0, 0)</f>
        <v>0</v>
      </c>
      <c r="V88" s="34">
        <f>IF(Rye!K27,0, 0)</f>
        <v>0</v>
      </c>
      <c r="W88" s="34">
        <f>IF(Rye!L27, (SUM(Q88:V88)*0), 0)</f>
        <v>0</v>
      </c>
      <c r="AB88" s="33">
        <f t="shared" si="4"/>
        <v>0</v>
      </c>
    </row>
    <row r="89" spans="1:28" x14ac:dyDescent="0.2">
      <c r="A89" s="33" t="s">
        <v>54</v>
      </c>
      <c r="B89" s="15">
        <f>Rye!B28</f>
        <v>0</v>
      </c>
      <c r="C89" s="15">
        <f>Rye!C28</f>
        <v>0</v>
      </c>
      <c r="O89" s="34">
        <f>IF(Rye!D28, 0, 0)</f>
        <v>0</v>
      </c>
      <c r="P89" s="34">
        <f>IF(Rye!E28, 200, 0)</f>
        <v>0</v>
      </c>
      <c r="Q89" s="34">
        <f>IF(Rye!F28, 400, 0)</f>
        <v>0</v>
      </c>
      <c r="R89" s="34">
        <f>IF(Rye!G28, 0, 0)</f>
        <v>0</v>
      </c>
      <c r="S89" s="34">
        <f>IF(Rye!H28, 0, 0)</f>
        <v>0</v>
      </c>
      <c r="T89" s="34">
        <f>IF(Rye!I28, 0, 0)</f>
        <v>0</v>
      </c>
      <c r="U89" s="34">
        <f>IF(Rye!J28, 0, 0)</f>
        <v>0</v>
      </c>
      <c r="V89" s="34">
        <f>IF(Rye!K28,0, 0)</f>
        <v>0</v>
      </c>
      <c r="W89" s="34">
        <f>IF(Rye!L28, (SUM(Q89:V89)*0), 0)</f>
        <v>0</v>
      </c>
      <c r="AB89" s="33">
        <f t="shared" si="4"/>
        <v>0</v>
      </c>
    </row>
    <row r="92" spans="1:28" x14ac:dyDescent="0.2">
      <c r="C92" s="84" t="s">
        <v>21</v>
      </c>
      <c r="D92" s="84"/>
      <c r="E92" s="84"/>
      <c r="F92" s="84"/>
      <c r="G92" s="84"/>
      <c r="H92" s="84"/>
      <c r="I92" s="84"/>
      <c r="J92" s="84"/>
      <c r="K92" s="84"/>
    </row>
    <row r="93" spans="1:28" ht="36" x14ac:dyDescent="0.2">
      <c r="B93" s="35" t="str">
        <f>Ryegrass!B10</f>
        <v>Company or Brand</v>
      </c>
      <c r="C93" s="34" t="str">
        <f>Ryegrass!C10</f>
        <v>Variety</v>
      </c>
      <c r="S93" s="15" t="str">
        <f>Ryegrass!D10</f>
        <v>Rome GA</v>
      </c>
      <c r="T93" s="15" t="str">
        <f>Ryegrass!E10</f>
        <v>Griffin GA</v>
      </c>
      <c r="U93" s="15" t="str">
        <f>Ryegrass!F10</f>
        <v>Plains + Tifton  GA $400</v>
      </c>
      <c r="V93" s="15" t="str">
        <f>Ryegrass!G10</f>
        <v>Disregard this column</v>
      </c>
      <c r="W93" s="15" t="str">
        <f>Ryegrass!H10</f>
        <v>Disregard this column</v>
      </c>
      <c r="X93" s="15" t="str">
        <f>Ryegrass!I10</f>
        <v>Disregard this column</v>
      </c>
      <c r="Y93" s="15" t="str">
        <f>Ryegrass!J10</f>
        <v>Disregard this column</v>
      </c>
      <c r="Z93" s="15" t="str">
        <f>Ryegrass!K10</f>
        <v>Disregard this column</v>
      </c>
    </row>
    <row r="94" spans="1:28" x14ac:dyDescent="0.2">
      <c r="A94" s="33" t="s">
        <v>55</v>
      </c>
      <c r="B94" s="34">
        <f>Ryegrass!B11</f>
        <v>0</v>
      </c>
      <c r="C94" s="34">
        <f>Ryegrass!C11</f>
        <v>0</v>
      </c>
      <c r="S94" s="34">
        <f>IF(Ryegrass!D11, 200, 0)</f>
        <v>0</v>
      </c>
      <c r="T94" s="34">
        <f>IF(Ryegrass!E11, 200, 0)</f>
        <v>0</v>
      </c>
      <c r="U94" s="34">
        <f>IF(Ryegrass!F11, 400, 0)</f>
        <v>0</v>
      </c>
      <c r="V94" s="34">
        <f>IF(Ryegrass!G11, 0, 0)</f>
        <v>0</v>
      </c>
      <c r="W94" s="34">
        <f>IF(Ryegrass!H11, 0, 0)</f>
        <v>0</v>
      </c>
      <c r="X94" s="34">
        <f>IF(Ryegrass!I11, 0, 0)</f>
        <v>0</v>
      </c>
      <c r="Y94" s="34">
        <f>IF(Ryegrass!J11, 0, 0)</f>
        <v>0</v>
      </c>
      <c r="Z94" s="34">
        <f>IF(Ryegrass!K11, 0, 0)</f>
        <v>0</v>
      </c>
      <c r="AB94" s="33">
        <f>S94/200*$S$3+T94/200*$T$3+U94/400*$U$3+V94/200*$V$3</f>
        <v>0</v>
      </c>
    </row>
    <row r="95" spans="1:28" x14ac:dyDescent="0.2">
      <c r="A95" s="33" t="s">
        <v>55</v>
      </c>
      <c r="B95" s="34">
        <f>Ryegrass!B12</f>
        <v>0</v>
      </c>
      <c r="C95" s="34">
        <f>Ryegrass!C12</f>
        <v>0</v>
      </c>
      <c r="S95" s="34">
        <f>IF(Ryegrass!D12, 200, 0)</f>
        <v>0</v>
      </c>
      <c r="T95" s="34">
        <f>IF(Ryegrass!E12, 200, 0)</f>
        <v>0</v>
      </c>
      <c r="U95" s="34">
        <f>IF(Ryegrass!F12, 400, 0)</f>
        <v>0</v>
      </c>
      <c r="V95" s="34">
        <f>IF(Ryegrass!G12, 0, 0)</f>
        <v>0</v>
      </c>
      <c r="W95" s="34">
        <f>IF(Ryegrass!H12, 0, 0)</f>
        <v>0</v>
      </c>
      <c r="X95" s="34">
        <f>IF(Ryegrass!I12, 0, 0)</f>
        <v>0</v>
      </c>
      <c r="Y95" s="34">
        <f>IF(Ryegrass!J12, 0, 0)</f>
        <v>0</v>
      </c>
      <c r="Z95" s="34">
        <f>IF(Ryegrass!K12, 0, 0)</f>
        <v>0</v>
      </c>
      <c r="AB95" s="33">
        <f t="shared" ref="AB95:AB111" si="5">S95/200*$S$3+T95/200*$T$3+U95/400*$U$3+V95/200*$V$3</f>
        <v>0</v>
      </c>
    </row>
    <row r="96" spans="1:28" x14ac:dyDescent="0.2">
      <c r="A96" s="33" t="s">
        <v>55</v>
      </c>
      <c r="B96" s="34">
        <f>Ryegrass!B13</f>
        <v>0</v>
      </c>
      <c r="C96" s="34">
        <f>Ryegrass!C13</f>
        <v>0</v>
      </c>
      <c r="S96" s="34">
        <f>IF(Ryegrass!D13, 200, 0)</f>
        <v>0</v>
      </c>
      <c r="T96" s="34">
        <f>IF(Ryegrass!E13, 200, 0)</f>
        <v>0</v>
      </c>
      <c r="U96" s="34">
        <f>IF(Ryegrass!F13, 400, 0)</f>
        <v>0</v>
      </c>
      <c r="V96" s="34">
        <f>IF(Ryegrass!G13, 0, 0)</f>
        <v>0</v>
      </c>
      <c r="W96" s="34">
        <f>IF(Ryegrass!H13, 0, 0)</f>
        <v>0</v>
      </c>
      <c r="X96" s="34">
        <f>IF(Ryegrass!I13, 0, 0)</f>
        <v>0</v>
      </c>
      <c r="Y96" s="34">
        <f>IF(Ryegrass!J13, 0, 0)</f>
        <v>0</v>
      </c>
      <c r="Z96" s="34">
        <f>IF(Ryegrass!K13, 0, 0)</f>
        <v>0</v>
      </c>
      <c r="AB96" s="33">
        <f t="shared" si="5"/>
        <v>0</v>
      </c>
    </row>
    <row r="97" spans="1:28" x14ac:dyDescent="0.2">
      <c r="A97" s="33" t="s">
        <v>55</v>
      </c>
      <c r="B97" s="34">
        <f>Ryegrass!B14</f>
        <v>0</v>
      </c>
      <c r="C97" s="34">
        <f>Ryegrass!C14</f>
        <v>0</v>
      </c>
      <c r="S97" s="34">
        <f>IF(Ryegrass!D14, 200, 0)</f>
        <v>0</v>
      </c>
      <c r="T97" s="34">
        <f>IF(Ryegrass!E14, 200, 0)</f>
        <v>0</v>
      </c>
      <c r="U97" s="34">
        <f>IF(Ryegrass!F14, 400, 0)</f>
        <v>0</v>
      </c>
      <c r="V97" s="34">
        <f>IF(Ryegrass!G14, 0, 0)</f>
        <v>0</v>
      </c>
      <c r="W97" s="34">
        <f>IF(Ryegrass!H14, 0, 0)</f>
        <v>0</v>
      </c>
      <c r="X97" s="34">
        <f>IF(Ryegrass!I14, 0, 0)</f>
        <v>0</v>
      </c>
      <c r="Y97" s="34">
        <f>IF(Ryegrass!J14, 0, 0)</f>
        <v>0</v>
      </c>
      <c r="Z97" s="34">
        <f>IF(Ryegrass!K14, 0, 0)</f>
        <v>0</v>
      </c>
      <c r="AB97" s="33">
        <f t="shared" si="5"/>
        <v>0</v>
      </c>
    </row>
    <row r="98" spans="1:28" x14ac:dyDescent="0.2">
      <c r="A98" s="33" t="s">
        <v>55</v>
      </c>
      <c r="B98" s="34">
        <f>Ryegrass!B15</f>
        <v>0</v>
      </c>
      <c r="C98" s="34">
        <f>Ryegrass!C15</f>
        <v>0</v>
      </c>
      <c r="S98" s="34">
        <f>IF(Ryegrass!D15, 200, 0)</f>
        <v>0</v>
      </c>
      <c r="T98" s="34">
        <f>IF(Ryegrass!E15, 200, 0)</f>
        <v>0</v>
      </c>
      <c r="U98" s="34">
        <f>IF(Ryegrass!F15, 400, 0)</f>
        <v>0</v>
      </c>
      <c r="V98" s="34">
        <f>IF(Ryegrass!G15, 0, 0)</f>
        <v>0</v>
      </c>
      <c r="W98" s="34">
        <f>IF(Ryegrass!H15, 0, 0)</f>
        <v>0</v>
      </c>
      <c r="X98" s="34">
        <f>IF(Ryegrass!I15, 0, 0)</f>
        <v>0</v>
      </c>
      <c r="Y98" s="34">
        <f>IF(Ryegrass!J15, 0, 0)</f>
        <v>0</v>
      </c>
      <c r="Z98" s="34">
        <f>IF(Ryegrass!K15, 0, 0)</f>
        <v>0</v>
      </c>
      <c r="AB98" s="33">
        <f t="shared" si="5"/>
        <v>0</v>
      </c>
    </row>
    <row r="99" spans="1:28" x14ac:dyDescent="0.2">
      <c r="A99" s="33" t="s">
        <v>55</v>
      </c>
      <c r="B99" s="34">
        <f>Ryegrass!B16</f>
        <v>0</v>
      </c>
      <c r="C99" s="34">
        <f>Ryegrass!C16</f>
        <v>0</v>
      </c>
      <c r="S99" s="34">
        <f>IF(Ryegrass!D16, 200, 0)</f>
        <v>0</v>
      </c>
      <c r="T99" s="34">
        <f>IF(Ryegrass!E16, 200, 0)</f>
        <v>0</v>
      </c>
      <c r="U99" s="34">
        <f>IF(Ryegrass!F16, 400, 0)</f>
        <v>0</v>
      </c>
      <c r="V99" s="34">
        <f>IF(Ryegrass!G16, 0, 0)</f>
        <v>0</v>
      </c>
      <c r="W99" s="34">
        <f>IF(Ryegrass!H16, 0, 0)</f>
        <v>0</v>
      </c>
      <c r="X99" s="34">
        <f>IF(Ryegrass!I16, 0, 0)</f>
        <v>0</v>
      </c>
      <c r="Y99" s="34">
        <f>IF(Ryegrass!J16, 0, 0)</f>
        <v>0</v>
      </c>
      <c r="Z99" s="34">
        <f>IF(Ryegrass!K16, 0, 0)</f>
        <v>0</v>
      </c>
      <c r="AB99" s="33">
        <f t="shared" si="5"/>
        <v>0</v>
      </c>
    </row>
    <row r="100" spans="1:28" x14ac:dyDescent="0.2">
      <c r="A100" s="33" t="s">
        <v>55</v>
      </c>
      <c r="B100" s="34">
        <f>Ryegrass!B17</f>
        <v>0</v>
      </c>
      <c r="C100" s="34">
        <f>Ryegrass!C17</f>
        <v>0</v>
      </c>
      <c r="S100" s="34">
        <f>IF(Ryegrass!D17, 200, 0)</f>
        <v>0</v>
      </c>
      <c r="T100" s="34">
        <f>IF(Ryegrass!E17, 200, 0)</f>
        <v>0</v>
      </c>
      <c r="U100" s="34">
        <f>IF(Ryegrass!F17, 400, 0)</f>
        <v>0</v>
      </c>
      <c r="V100" s="34">
        <f>IF(Ryegrass!G17, 0, 0)</f>
        <v>0</v>
      </c>
      <c r="W100" s="34">
        <f>IF(Ryegrass!H17, 0, 0)</f>
        <v>0</v>
      </c>
      <c r="X100" s="34">
        <f>IF(Ryegrass!I17, 0, 0)</f>
        <v>0</v>
      </c>
      <c r="Y100" s="34">
        <f>IF(Ryegrass!J17, 0, 0)</f>
        <v>0</v>
      </c>
      <c r="Z100" s="34">
        <f>IF(Ryegrass!K17, 0, 0)</f>
        <v>0</v>
      </c>
      <c r="AB100" s="33">
        <f t="shared" si="5"/>
        <v>0</v>
      </c>
    </row>
    <row r="101" spans="1:28" x14ac:dyDescent="0.2">
      <c r="A101" s="33" t="s">
        <v>55</v>
      </c>
      <c r="B101" s="34">
        <f>Ryegrass!B18</f>
        <v>0</v>
      </c>
      <c r="C101" s="34">
        <f>Ryegrass!C18</f>
        <v>0</v>
      </c>
      <c r="S101" s="34">
        <f>IF(Ryegrass!D18, 200, 0)</f>
        <v>0</v>
      </c>
      <c r="T101" s="34">
        <f>IF(Ryegrass!E18, 200, 0)</f>
        <v>0</v>
      </c>
      <c r="U101" s="34">
        <f>IF(Ryegrass!F18, 400, 0)</f>
        <v>0</v>
      </c>
      <c r="V101" s="34">
        <f>IF(Ryegrass!G18, 0, 0)</f>
        <v>0</v>
      </c>
      <c r="W101" s="34">
        <f>IF(Ryegrass!H18, 0, 0)</f>
        <v>0</v>
      </c>
      <c r="X101" s="34">
        <f>IF(Ryegrass!I18, 0, 0)</f>
        <v>0</v>
      </c>
      <c r="Y101" s="34">
        <f>IF(Ryegrass!J18, 0, 0)</f>
        <v>0</v>
      </c>
      <c r="Z101" s="34">
        <f>IF(Ryegrass!K18, 0, 0)</f>
        <v>0</v>
      </c>
      <c r="AB101" s="33">
        <f t="shared" si="5"/>
        <v>0</v>
      </c>
    </row>
    <row r="102" spans="1:28" x14ac:dyDescent="0.2">
      <c r="A102" s="33" t="s">
        <v>55</v>
      </c>
      <c r="B102" s="34">
        <f>Ryegrass!B19</f>
        <v>0</v>
      </c>
      <c r="C102" s="34">
        <f>Ryegrass!C19</f>
        <v>0</v>
      </c>
      <c r="S102" s="34">
        <f>IF(Ryegrass!D19, 200, 0)</f>
        <v>0</v>
      </c>
      <c r="T102" s="34">
        <f>IF(Ryegrass!E19, 200, 0)</f>
        <v>0</v>
      </c>
      <c r="U102" s="34">
        <f>IF(Ryegrass!F19, 400, 0)</f>
        <v>0</v>
      </c>
      <c r="V102" s="34">
        <f>IF(Ryegrass!G19, 0, 0)</f>
        <v>0</v>
      </c>
      <c r="W102" s="34">
        <f>IF(Ryegrass!H19, 0, 0)</f>
        <v>0</v>
      </c>
      <c r="X102" s="34">
        <f>IF(Ryegrass!I19, 0, 0)</f>
        <v>0</v>
      </c>
      <c r="Y102" s="34">
        <f>IF(Ryegrass!J19, 0, 0)</f>
        <v>0</v>
      </c>
      <c r="Z102" s="34">
        <f>IF(Ryegrass!K19, 0, 0)</f>
        <v>0</v>
      </c>
      <c r="AB102" s="33">
        <f t="shared" si="5"/>
        <v>0</v>
      </c>
    </row>
    <row r="103" spans="1:28" x14ac:dyDescent="0.2">
      <c r="A103" s="33" t="s">
        <v>55</v>
      </c>
      <c r="B103" s="34">
        <f>Ryegrass!B20</f>
        <v>0</v>
      </c>
      <c r="C103" s="34">
        <f>Ryegrass!C20</f>
        <v>0</v>
      </c>
      <c r="S103" s="34">
        <f>IF(Ryegrass!D20, 200, 0)</f>
        <v>0</v>
      </c>
      <c r="T103" s="34">
        <f>IF(Ryegrass!E20, 200, 0)</f>
        <v>0</v>
      </c>
      <c r="U103" s="34">
        <f>IF(Ryegrass!F20, 400, 0)</f>
        <v>0</v>
      </c>
      <c r="V103" s="34">
        <f>IF(Ryegrass!G20, 0, 0)</f>
        <v>0</v>
      </c>
      <c r="W103" s="34">
        <f>IF(Ryegrass!H20, 0, 0)</f>
        <v>0</v>
      </c>
      <c r="X103" s="34">
        <f>IF(Ryegrass!I20, 0, 0)</f>
        <v>0</v>
      </c>
      <c r="Y103" s="34">
        <f>IF(Ryegrass!J20, 0, 0)</f>
        <v>0</v>
      </c>
      <c r="Z103" s="34">
        <f>IF(Ryegrass!K20, 0, 0)</f>
        <v>0</v>
      </c>
      <c r="AB103" s="33">
        <f t="shared" si="5"/>
        <v>0</v>
      </c>
    </row>
    <row r="104" spans="1:28" x14ac:dyDescent="0.2">
      <c r="A104" s="33" t="s">
        <v>55</v>
      </c>
      <c r="B104" s="34">
        <f>Ryegrass!B21</f>
        <v>0</v>
      </c>
      <c r="C104" s="34">
        <f>Ryegrass!C21</f>
        <v>0</v>
      </c>
      <c r="S104" s="34">
        <f>IF(Ryegrass!D21, 200, 0)</f>
        <v>0</v>
      </c>
      <c r="T104" s="34">
        <f>IF(Ryegrass!E21, 200, 0)</f>
        <v>0</v>
      </c>
      <c r="U104" s="34">
        <f>IF(Ryegrass!F21, 400, 0)</f>
        <v>0</v>
      </c>
      <c r="V104" s="34">
        <f>IF(Ryegrass!G21, 0, 0)</f>
        <v>0</v>
      </c>
      <c r="W104" s="34">
        <f>IF(Ryegrass!H21, 0, 0)</f>
        <v>0</v>
      </c>
      <c r="X104" s="34">
        <f>IF(Ryegrass!I21, 0, 0)</f>
        <v>0</v>
      </c>
      <c r="Y104" s="34">
        <f>IF(Ryegrass!J21, 0, 0)</f>
        <v>0</v>
      </c>
      <c r="Z104" s="34">
        <f>IF(Ryegrass!K21, 0, 0)</f>
        <v>0</v>
      </c>
      <c r="AB104" s="33">
        <f t="shared" si="5"/>
        <v>0</v>
      </c>
    </row>
    <row r="105" spans="1:28" x14ac:dyDescent="0.2">
      <c r="A105" s="33" t="s">
        <v>55</v>
      </c>
      <c r="B105" s="34">
        <f>Ryegrass!B22</f>
        <v>0</v>
      </c>
      <c r="C105" s="34">
        <f>Ryegrass!C22</f>
        <v>0</v>
      </c>
      <c r="S105" s="34">
        <f>IF(Ryegrass!D22, 200, 0)</f>
        <v>0</v>
      </c>
      <c r="T105" s="34">
        <f>IF(Ryegrass!E22, 200, 0)</f>
        <v>0</v>
      </c>
      <c r="U105" s="34">
        <f>IF(Ryegrass!F22, 400, 0)</f>
        <v>0</v>
      </c>
      <c r="V105" s="34">
        <f>IF(Ryegrass!G22, 0, 0)</f>
        <v>0</v>
      </c>
      <c r="W105" s="34">
        <f>IF(Ryegrass!H22, 0, 0)</f>
        <v>0</v>
      </c>
      <c r="X105" s="34">
        <f>IF(Ryegrass!I22, 0, 0)</f>
        <v>0</v>
      </c>
      <c r="Y105" s="34">
        <f>IF(Ryegrass!J22, 0, 0)</f>
        <v>0</v>
      </c>
      <c r="Z105" s="34">
        <f>IF(Ryegrass!K22, 0, 0)</f>
        <v>0</v>
      </c>
      <c r="AB105" s="33">
        <f t="shared" si="5"/>
        <v>0</v>
      </c>
    </row>
    <row r="106" spans="1:28" x14ac:dyDescent="0.2">
      <c r="A106" s="33" t="s">
        <v>55</v>
      </c>
      <c r="B106" s="34">
        <f>Ryegrass!B23</f>
        <v>0</v>
      </c>
      <c r="C106" s="34">
        <f>Ryegrass!C23</f>
        <v>0</v>
      </c>
      <c r="S106" s="34">
        <f>IF(Ryegrass!D23, 200, 0)</f>
        <v>0</v>
      </c>
      <c r="T106" s="34">
        <f>IF(Ryegrass!E23, 200, 0)</f>
        <v>0</v>
      </c>
      <c r="U106" s="34">
        <f>IF(Ryegrass!F23, 400, 0)</f>
        <v>0</v>
      </c>
      <c r="V106" s="34">
        <f>IF(Ryegrass!G23, 0, 0)</f>
        <v>0</v>
      </c>
      <c r="W106" s="34">
        <f>IF(Ryegrass!H23, 0, 0)</f>
        <v>0</v>
      </c>
      <c r="X106" s="34">
        <f>IF(Ryegrass!I23, 0, 0)</f>
        <v>0</v>
      </c>
      <c r="Y106" s="34">
        <f>IF(Ryegrass!J23, 0, 0)</f>
        <v>0</v>
      </c>
      <c r="Z106" s="34">
        <f>IF(Ryegrass!K23, 0, 0)</f>
        <v>0</v>
      </c>
      <c r="AB106" s="33">
        <f t="shared" si="5"/>
        <v>0</v>
      </c>
    </row>
    <row r="107" spans="1:28" x14ac:dyDescent="0.2">
      <c r="A107" s="33" t="s">
        <v>55</v>
      </c>
      <c r="B107" s="34">
        <f>Ryegrass!B24</f>
        <v>0</v>
      </c>
      <c r="C107" s="34">
        <f>Ryegrass!C24</f>
        <v>0</v>
      </c>
      <c r="S107" s="34">
        <f>IF(Ryegrass!D24, 200, 0)</f>
        <v>0</v>
      </c>
      <c r="T107" s="34">
        <f>IF(Ryegrass!E24, 200, 0)</f>
        <v>0</v>
      </c>
      <c r="U107" s="34">
        <f>IF(Ryegrass!F24, 400, 0)</f>
        <v>0</v>
      </c>
      <c r="V107" s="34">
        <f>IF(Ryegrass!G24, 0, 0)</f>
        <v>0</v>
      </c>
      <c r="W107" s="34">
        <f>IF(Ryegrass!H24, 0, 0)</f>
        <v>0</v>
      </c>
      <c r="X107" s="34">
        <f>IF(Ryegrass!I24, 0, 0)</f>
        <v>0</v>
      </c>
      <c r="Y107" s="34">
        <f>IF(Ryegrass!J24, 0, 0)</f>
        <v>0</v>
      </c>
      <c r="Z107" s="34">
        <f>IF(Ryegrass!K24, 0, 0)</f>
        <v>0</v>
      </c>
      <c r="AB107" s="33">
        <f t="shared" si="5"/>
        <v>0</v>
      </c>
    </row>
    <row r="108" spans="1:28" x14ac:dyDescent="0.2">
      <c r="A108" s="33" t="s">
        <v>55</v>
      </c>
      <c r="B108" s="34">
        <f>Ryegrass!B25</f>
        <v>0</v>
      </c>
      <c r="C108" s="34">
        <f>Ryegrass!C25</f>
        <v>0</v>
      </c>
      <c r="S108" s="34">
        <f>IF(Ryegrass!D25, 200, 0)</f>
        <v>0</v>
      </c>
      <c r="T108" s="34">
        <f>IF(Ryegrass!E25, 200, 0)</f>
        <v>0</v>
      </c>
      <c r="U108" s="34">
        <f>IF(Ryegrass!F25, 400, 0)</f>
        <v>0</v>
      </c>
      <c r="V108" s="34">
        <f>IF(Ryegrass!G25, 0, 0)</f>
        <v>0</v>
      </c>
      <c r="W108" s="34">
        <f>IF(Ryegrass!H25, 0, 0)</f>
        <v>0</v>
      </c>
      <c r="X108" s="34">
        <f>IF(Ryegrass!I25, 0, 0)</f>
        <v>0</v>
      </c>
      <c r="Y108" s="34">
        <f>IF(Ryegrass!J25, 0, 0)</f>
        <v>0</v>
      </c>
      <c r="Z108" s="34">
        <f>IF(Ryegrass!K25, 0, 0)</f>
        <v>0</v>
      </c>
      <c r="AB108" s="33">
        <f t="shared" si="5"/>
        <v>0</v>
      </c>
    </row>
    <row r="109" spans="1:28" x14ac:dyDescent="0.2">
      <c r="A109" s="33" t="s">
        <v>55</v>
      </c>
      <c r="B109" s="34">
        <f>Ryegrass!B26</f>
        <v>0</v>
      </c>
      <c r="C109" s="34">
        <f>Ryegrass!C26</f>
        <v>0</v>
      </c>
      <c r="S109" s="34">
        <f>IF(Ryegrass!D26, 200, 0)</f>
        <v>0</v>
      </c>
      <c r="T109" s="34">
        <f>IF(Ryegrass!E26, 200, 0)</f>
        <v>0</v>
      </c>
      <c r="U109" s="34">
        <f>IF(Ryegrass!F26, 400, 0)</f>
        <v>0</v>
      </c>
      <c r="V109" s="34">
        <f>IF(Ryegrass!G26, 0, 0)</f>
        <v>0</v>
      </c>
      <c r="W109" s="34">
        <f>IF(Ryegrass!H26, 0, 0)</f>
        <v>0</v>
      </c>
      <c r="X109" s="34">
        <f>IF(Ryegrass!I26, 0, 0)</f>
        <v>0</v>
      </c>
      <c r="Y109" s="34">
        <f>IF(Ryegrass!J26, 0, 0)</f>
        <v>0</v>
      </c>
      <c r="Z109" s="34">
        <f>IF(Ryegrass!K26, 0, 0)</f>
        <v>0</v>
      </c>
      <c r="AB109" s="33">
        <f t="shared" si="5"/>
        <v>0</v>
      </c>
    </row>
    <row r="110" spans="1:28" x14ac:dyDescent="0.2">
      <c r="A110" s="33" t="s">
        <v>55</v>
      </c>
      <c r="B110" s="34">
        <f>Ryegrass!B27</f>
        <v>0</v>
      </c>
      <c r="C110" s="34">
        <f>Ryegrass!C27</f>
        <v>0</v>
      </c>
      <c r="S110" s="34">
        <f>IF(Ryegrass!D27, 200, 0)</f>
        <v>0</v>
      </c>
      <c r="T110" s="34">
        <f>IF(Ryegrass!E27, 200, 0)</f>
        <v>0</v>
      </c>
      <c r="U110" s="34">
        <f>IF(Ryegrass!F27, 400, 0)</f>
        <v>0</v>
      </c>
      <c r="V110" s="34">
        <f>IF(Ryegrass!G27, 0, 0)</f>
        <v>0</v>
      </c>
      <c r="W110" s="34">
        <f>IF(Ryegrass!H27, 0, 0)</f>
        <v>0</v>
      </c>
      <c r="X110" s="34">
        <f>IF(Ryegrass!I27, 0, 0)</f>
        <v>0</v>
      </c>
      <c r="Y110" s="34">
        <f>IF(Ryegrass!J27, 0, 0)</f>
        <v>0</v>
      </c>
      <c r="Z110" s="34">
        <f>IF(Ryegrass!K27, 0, 0)</f>
        <v>0</v>
      </c>
      <c r="AB110" s="33">
        <f t="shared" si="5"/>
        <v>0</v>
      </c>
    </row>
    <row r="111" spans="1:28" x14ac:dyDescent="0.2">
      <c r="A111" s="33" t="s">
        <v>55</v>
      </c>
      <c r="B111" s="34">
        <f>Ryegrass!B28</f>
        <v>0</v>
      </c>
      <c r="C111" s="34">
        <f>Ryegrass!C28</f>
        <v>0</v>
      </c>
      <c r="S111" s="34">
        <f>IF(Ryegrass!D28, 200, 0)</f>
        <v>0</v>
      </c>
      <c r="T111" s="34">
        <f>IF(Ryegrass!E28, 200, 0)</f>
        <v>0</v>
      </c>
      <c r="U111" s="34">
        <f>IF(Ryegrass!F28, 400, 0)</f>
        <v>0</v>
      </c>
      <c r="V111" s="34">
        <f>IF(Ryegrass!G28, 0, 0)</f>
        <v>0</v>
      </c>
      <c r="W111" s="34">
        <f>IF(Ryegrass!H28, 0, 0)</f>
        <v>0</v>
      </c>
      <c r="X111" s="34">
        <f>IF(Ryegrass!I28, 0, 0)</f>
        <v>0</v>
      </c>
      <c r="Y111" s="34">
        <f>IF(Ryegrass!J28, 0, 0)</f>
        <v>0</v>
      </c>
      <c r="Z111" s="34">
        <f>IF(Ryegrass!K28, 0, 0)</f>
        <v>0</v>
      </c>
      <c r="AB111" s="33">
        <f t="shared" si="5"/>
        <v>0</v>
      </c>
    </row>
    <row r="114" spans="1:5" x14ac:dyDescent="0.2">
      <c r="C114" s="110" t="s">
        <v>20</v>
      </c>
      <c r="D114" s="110"/>
      <c r="E114" s="110"/>
    </row>
    <row r="115" spans="1:5" ht="36" x14ac:dyDescent="0.2">
      <c r="B115" s="34" t="str">
        <f>Barley!B10</f>
        <v>Company or Brand</v>
      </c>
      <c r="C115" s="34" t="str">
        <f>Barley!C10</f>
        <v>Variety</v>
      </c>
      <c r="D115" s="15" t="str">
        <f>Barley!D10</f>
        <v>Disregard this column</v>
      </c>
      <c r="E115" s="15" t="str">
        <f>Barley!E10</f>
        <v>Disregard this column</v>
      </c>
    </row>
    <row r="116" spans="1:5" x14ac:dyDescent="0.2">
      <c r="A116" s="33" t="s">
        <v>56</v>
      </c>
      <c r="B116" s="34">
        <f>Barley!B11</f>
        <v>0</v>
      </c>
      <c r="C116" s="34">
        <f>Barley!C11</f>
        <v>0</v>
      </c>
      <c r="D116" s="34">
        <f>IF(Barley!D11, 150, 0)</f>
        <v>0</v>
      </c>
      <c r="E116" s="34">
        <f>IF(Barley!E11, 0, 0)</f>
        <v>0</v>
      </c>
    </row>
    <row r="117" spans="1:5" x14ac:dyDescent="0.2">
      <c r="A117" s="33" t="s">
        <v>56</v>
      </c>
      <c r="B117" s="34">
        <f>Barley!B12</f>
        <v>0</v>
      </c>
      <c r="C117" s="34">
        <f>Barley!C12</f>
        <v>0</v>
      </c>
      <c r="D117" s="34">
        <f>IF(Barley!D12, 150, 0)</f>
        <v>0</v>
      </c>
      <c r="E117" s="34">
        <f>IF(Barley!E12, 0, 0)</f>
        <v>0</v>
      </c>
    </row>
    <row r="118" spans="1:5" x14ac:dyDescent="0.2">
      <c r="A118" s="33" t="s">
        <v>56</v>
      </c>
      <c r="B118" s="34">
        <f>Barley!B13</f>
        <v>0</v>
      </c>
      <c r="C118" s="34">
        <f>Barley!C13</f>
        <v>0</v>
      </c>
      <c r="D118" s="34">
        <f>IF(Barley!D13, 150, 0)</f>
        <v>0</v>
      </c>
      <c r="E118" s="34">
        <f>IF(Barley!E13, 0, 0)</f>
        <v>0</v>
      </c>
    </row>
    <row r="119" spans="1:5" x14ac:dyDescent="0.2">
      <c r="A119" s="33" t="s">
        <v>56</v>
      </c>
      <c r="B119" s="34">
        <f>Barley!B14</f>
        <v>0</v>
      </c>
      <c r="C119" s="34">
        <f>Barley!C14</f>
        <v>0</v>
      </c>
      <c r="D119" s="34">
        <f>IF(Barley!D14, 150, 0)</f>
        <v>0</v>
      </c>
      <c r="E119" s="34">
        <f>IF(Barley!E14, 0, 0)</f>
        <v>0</v>
      </c>
    </row>
    <row r="120" spans="1:5" x14ac:dyDescent="0.2">
      <c r="A120" s="33" t="s">
        <v>56</v>
      </c>
      <c r="B120" s="34">
        <f>Barley!B15</f>
        <v>0</v>
      </c>
      <c r="C120" s="34">
        <f>Barley!C15</f>
        <v>0</v>
      </c>
      <c r="D120" s="34">
        <f>IF(Barley!D15, 150, 0)</f>
        <v>0</v>
      </c>
      <c r="E120" s="34">
        <f>IF(Barley!E15, 0, 0)</f>
        <v>0</v>
      </c>
    </row>
    <row r="121" spans="1:5" x14ac:dyDescent="0.2">
      <c r="A121" s="33" t="s">
        <v>56</v>
      </c>
      <c r="B121" s="34">
        <f>Barley!B16</f>
        <v>0</v>
      </c>
      <c r="C121" s="34">
        <f>Barley!C16</f>
        <v>0</v>
      </c>
      <c r="D121" s="34">
        <f>IF(Barley!D16, 150, 0)</f>
        <v>0</v>
      </c>
      <c r="E121" s="34">
        <f>IF(Barley!E16, 0, 0)</f>
        <v>0</v>
      </c>
    </row>
    <row r="122" spans="1:5" x14ac:dyDescent="0.2">
      <c r="A122" s="33" t="s">
        <v>56</v>
      </c>
      <c r="B122" s="34">
        <f>Barley!B17</f>
        <v>0</v>
      </c>
      <c r="C122" s="34">
        <f>Barley!C17</f>
        <v>0</v>
      </c>
      <c r="D122" s="34">
        <f>IF(Barley!D17, 150, 0)</f>
        <v>0</v>
      </c>
      <c r="E122" s="34">
        <f>IF(Barley!E17, 0, 0)</f>
        <v>0</v>
      </c>
    </row>
    <row r="123" spans="1:5" x14ac:dyDescent="0.2">
      <c r="A123" s="33" t="s">
        <v>56</v>
      </c>
      <c r="B123" s="34">
        <f>Barley!B18</f>
        <v>0</v>
      </c>
      <c r="C123" s="34">
        <f>Barley!C18</f>
        <v>0</v>
      </c>
      <c r="D123" s="34">
        <f>IF(Barley!D18, 150, 0)</f>
        <v>0</v>
      </c>
      <c r="E123" s="34">
        <f>IF(Barley!E18, 0, 0)</f>
        <v>0</v>
      </c>
    </row>
    <row r="124" spans="1:5" x14ac:dyDescent="0.2">
      <c r="A124" s="33" t="s">
        <v>56</v>
      </c>
      <c r="B124" s="34">
        <f>Barley!B19</f>
        <v>0</v>
      </c>
      <c r="C124" s="34">
        <f>Barley!C19</f>
        <v>0</v>
      </c>
      <c r="D124" s="34">
        <f>IF(Barley!D19, 150, 0)</f>
        <v>0</v>
      </c>
      <c r="E124" s="34">
        <f>IF(Barley!E19, 0, 0)</f>
        <v>0</v>
      </c>
    </row>
    <row r="125" spans="1:5" x14ac:dyDescent="0.2">
      <c r="A125" s="33" t="s">
        <v>56</v>
      </c>
      <c r="B125" s="34">
        <f>Barley!B20</f>
        <v>0</v>
      </c>
      <c r="C125" s="34">
        <f>Barley!C20</f>
        <v>0</v>
      </c>
      <c r="D125" s="34">
        <f>IF(Barley!D20, 150, 0)</f>
        <v>0</v>
      </c>
      <c r="E125" s="34">
        <f>IF(Barley!E20, 0, 0)</f>
        <v>0</v>
      </c>
    </row>
    <row r="126" spans="1:5" x14ac:dyDescent="0.2">
      <c r="A126" s="33" t="s">
        <v>56</v>
      </c>
      <c r="B126" s="34">
        <f>Barley!B21</f>
        <v>0</v>
      </c>
      <c r="C126" s="34">
        <f>Barley!C21</f>
        <v>0</v>
      </c>
      <c r="D126" s="34">
        <f>IF(Barley!D21, 150, 0)</f>
        <v>0</v>
      </c>
      <c r="E126" s="34">
        <f>IF(Barley!E21, 0, 0)</f>
        <v>0</v>
      </c>
    </row>
    <row r="127" spans="1:5" x14ac:dyDescent="0.2">
      <c r="A127" s="33" t="s">
        <v>56</v>
      </c>
      <c r="B127" s="34">
        <f>Barley!B22</f>
        <v>0</v>
      </c>
      <c r="C127" s="34">
        <f>Barley!C22</f>
        <v>0</v>
      </c>
      <c r="D127" s="34">
        <f>IF(Barley!D22, 150, 0)</f>
        <v>0</v>
      </c>
      <c r="E127" s="34">
        <f>IF(Barley!E22, 0, 0)</f>
        <v>0</v>
      </c>
    </row>
    <row r="128" spans="1:5" x14ac:dyDescent="0.2">
      <c r="A128" s="33" t="s">
        <v>56</v>
      </c>
      <c r="B128" s="34">
        <f>Barley!B23</f>
        <v>0</v>
      </c>
      <c r="C128" s="34">
        <f>Barley!C23</f>
        <v>0</v>
      </c>
      <c r="D128" s="34">
        <f>IF(Barley!D23, 150, 0)</f>
        <v>0</v>
      </c>
      <c r="E128" s="34">
        <f>IF(Barley!E23, 0, 0)</f>
        <v>0</v>
      </c>
    </row>
    <row r="129" spans="1:8" x14ac:dyDescent="0.2">
      <c r="A129" s="33" t="s">
        <v>56</v>
      </c>
      <c r="B129" s="34">
        <f>Barley!B24</f>
        <v>0</v>
      </c>
      <c r="C129" s="34">
        <f>Barley!C24</f>
        <v>0</v>
      </c>
      <c r="D129" s="34">
        <f>IF(Barley!D24, 150, 0)</f>
        <v>0</v>
      </c>
      <c r="E129" s="34">
        <f>IF(Barley!E24, 0, 0)</f>
        <v>0</v>
      </c>
    </row>
    <row r="130" spans="1:8" x14ac:dyDescent="0.2">
      <c r="A130" s="33" t="s">
        <v>56</v>
      </c>
      <c r="B130" s="34">
        <f>Barley!B25</f>
        <v>0</v>
      </c>
      <c r="C130" s="34">
        <f>Barley!C25</f>
        <v>0</v>
      </c>
      <c r="D130" s="34">
        <f>IF(Barley!D25, 150, 0)</f>
        <v>0</v>
      </c>
      <c r="E130" s="34">
        <f>IF(Barley!E25, 0, 0)</f>
        <v>0</v>
      </c>
    </row>
    <row r="131" spans="1:8" x14ac:dyDescent="0.2">
      <c r="A131" s="33" t="s">
        <v>56</v>
      </c>
      <c r="B131" s="34">
        <f>Barley!B26</f>
        <v>0</v>
      </c>
      <c r="C131" s="34">
        <f>Barley!C26</f>
        <v>0</v>
      </c>
      <c r="D131" s="34">
        <f>IF(Barley!D26, 150, 0)</f>
        <v>0</v>
      </c>
      <c r="E131" s="34">
        <f>IF(Barley!E26, 0, 0)</f>
        <v>0</v>
      </c>
    </row>
    <row r="132" spans="1:8" x14ac:dyDescent="0.2">
      <c r="A132" s="33" t="s">
        <v>56</v>
      </c>
      <c r="B132" s="34">
        <f>Barley!B27</f>
        <v>0</v>
      </c>
      <c r="C132" s="34">
        <f>Barley!C27</f>
        <v>0</v>
      </c>
      <c r="D132" s="34">
        <f>IF(Barley!D27, 150, 0)</f>
        <v>0</v>
      </c>
      <c r="E132" s="34">
        <f>IF(Barley!E27, 0, 0)</f>
        <v>0</v>
      </c>
    </row>
    <row r="133" spans="1:8" x14ac:dyDescent="0.2">
      <c r="A133" s="33" t="s">
        <v>56</v>
      </c>
      <c r="B133" s="34">
        <f>Barley!B28</f>
        <v>0</v>
      </c>
      <c r="C133" s="34">
        <f>Barley!C28</f>
        <v>0</v>
      </c>
      <c r="D133" s="34">
        <f>IF(Barley!D28, 150, 0)</f>
        <v>0</v>
      </c>
      <c r="E133" s="34">
        <f>IF(Barley!E28, 0, 0)</f>
        <v>0</v>
      </c>
    </row>
    <row r="138" spans="1:8" ht="15" x14ac:dyDescent="0.25">
      <c r="B138" s="25" t="s">
        <v>83</v>
      </c>
      <c r="C138" s="25" t="s">
        <v>84</v>
      </c>
      <c r="D138" s="88" t="s">
        <v>24</v>
      </c>
      <c r="E138" s="25" t="s">
        <v>0</v>
      </c>
      <c r="F138" s="33" t="s">
        <v>89</v>
      </c>
      <c r="G138" s="33" t="s">
        <v>90</v>
      </c>
      <c r="H138" s="33" t="s">
        <v>91</v>
      </c>
    </row>
    <row r="139" spans="1:8" x14ac:dyDescent="0.2">
      <c r="B139" s="33">
        <f>'Start Here'!B1</f>
        <v>0</v>
      </c>
      <c r="C139" s="33">
        <f>'Start Here'!B2</f>
        <v>0</v>
      </c>
      <c r="D139" s="33">
        <f>'Start Here'!B3</f>
        <v>0</v>
      </c>
      <c r="E139" s="33">
        <f>'Start Here'!B4</f>
        <v>0</v>
      </c>
      <c r="F139" s="33" t="str">
        <f>IF(SUM(D6:H23)&gt;0,"Yes","No")</f>
        <v>No</v>
      </c>
      <c r="G139" s="33" t="str">
        <f>IF(SUM(I28:L45)&gt;0,"Yes","No")</f>
        <v>No</v>
      </c>
      <c r="H139" s="33" t="str">
        <f>IF(SUM(F6:H23,J28:L45,M50:O67,P72:R89,S94:V111)&gt;0,"Yes","No")</f>
        <v>No</v>
      </c>
    </row>
  </sheetData>
  <mergeCells count="1">
    <mergeCell ref="C114:E1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727FB18F29E4F8096264FCD3849D6" ma:contentTypeVersion="2" ma:contentTypeDescription="Create a new document." ma:contentTypeScope="" ma:versionID="7df9cf60c616600aa9e03b6fe7bbe0ef">
  <xsd:schema xmlns:xsd="http://www.w3.org/2001/XMLSchema" xmlns:xs="http://www.w3.org/2001/XMLSchema" xmlns:p="http://schemas.microsoft.com/office/2006/metadata/properties" xmlns:ns2="66e3dcd5-71ca-441c-ba28-633e9c16fcf3" targetNamespace="http://schemas.microsoft.com/office/2006/metadata/properties" ma:root="true" ma:fieldsID="400ffbea5318cb5d1212df043169aeb3" ns2:_="">
    <xsd:import namespace="66e3dcd5-71ca-441c-ba28-633e9c16fc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3dcd5-71ca-441c-ba28-633e9c16f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CA079-093F-4BB9-AA41-4DA37AEF5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3dcd5-71ca-441c-ba28-633e9c16f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D61EA-BB1F-45A5-A8A9-49F21B9026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C32149-FF9C-441C-B321-93EC56FC95AD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66e3dcd5-71ca-441c-ba28-633e9c16fcf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Start Here</vt:lpstr>
      <vt:lpstr>Wheat</vt:lpstr>
      <vt:lpstr>Oat</vt:lpstr>
      <vt:lpstr>Triticale</vt:lpstr>
      <vt:lpstr>Rye</vt:lpstr>
      <vt:lpstr>Ryegrass</vt:lpstr>
      <vt:lpstr>Barley</vt:lpstr>
      <vt:lpstr>Disregard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Jordon</dc:creator>
  <cp:lastModifiedBy>Daniel J Mailhot</cp:lastModifiedBy>
  <cp:lastPrinted>2019-01-31T15:37:01Z</cp:lastPrinted>
  <dcterms:created xsi:type="dcterms:W3CDTF">2018-12-13T19:56:41Z</dcterms:created>
  <dcterms:modified xsi:type="dcterms:W3CDTF">2023-08-07T19:08:33Z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0x010100E602963E27674F4CAD684738A1377A30</vt:lpwstr>
  </property>
  <property fmtid="{D5CDD505-2E9C-101B-9397-08002B2CF9AE}" pid="3" name="Order">
    <vt:r8>21200</vt:r8>
  </property>
</Properties>
</file>